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85398\Enagás, S.A\Gestión de la Capacidad - CC.II EUROPEAS\8. Resultados de Subastas ATM\Resultados WEB\"/>
    </mc:Choice>
  </mc:AlternateContent>
  <xr:revisionPtr revIDLastSave="151" documentId="113_{58A22001-3ABE-4943-9650-9211553C022A}" xr6:coauthVersionLast="36" xr6:coauthVersionMax="47" xr10:uidLastSave="{AF35C3AE-BD67-4170-AA78-DF8AADC2E816}"/>
  <bookViews>
    <workbookView xWindow="14580" yWindow="30" windowWidth="14220" windowHeight="11700" tabRatio="727" xr2:uid="{00000000-000D-0000-FFFF-FFFF00000000}"/>
  </bookViews>
  <sheets>
    <sheet name="Front" sheetId="11" r:id="rId1"/>
    <sheet name="Calendario de Subastas 2021" sheetId="124" state="hidden" r:id="rId2"/>
    <sheet name="Calendario" sheetId="12" state="hidden" r:id="rId3"/>
    <sheet name="Calendario de Subastas 21-22" sheetId="137" state="hidden" r:id="rId4"/>
    <sheet name="Auction Calendar 24-25" sheetId="162" r:id="rId5"/>
    <sheet name="Auction Calendar 25-26" sheetId="163" r:id="rId6"/>
    <sheet name="Plantilla Prod. Anual" sheetId="79" state="hidden" r:id="rId7"/>
    <sheet name="Plantilla Prod. Trim." sheetId="91" state="hidden" r:id="rId8"/>
    <sheet name="Plantilla Prod. Mensual" sheetId="92" state="hidden" r:id="rId9"/>
  </sheets>
  <definedNames>
    <definedName name="_xlnm._FilterDatabase" localSheetId="4" hidden="1">'Auction Calendar 24-25'!$B$5:$D$5</definedName>
    <definedName name="_xlnm._FilterDatabase" localSheetId="5" hidden="1">'Auction Calendar 25-26'!$B$5:$D$5</definedName>
    <definedName name="_xlnm._FilterDatabase" localSheetId="1" hidden="1">'Calendario de Subastas 2021'!$B$5:$D$5</definedName>
    <definedName name="_xlnm._FilterDatabase" localSheetId="3" hidden="1">'Calendario de Subastas 21-22'!$B$5:$D$5</definedName>
    <definedName name="_xlnm.Print_Area" localSheetId="4">'Auction Calendar 24-25'!$A$1:$G$21</definedName>
    <definedName name="_xlnm.Print_Area" localSheetId="5">'Auction Calendar 25-26'!$A$1:$G$21</definedName>
    <definedName name="_xlnm.Print_Area" localSheetId="2">Calendario!$A$1:$E$30</definedName>
    <definedName name="_xlnm.Print_Area" localSheetId="1">'Calendario de Subastas 2021'!$A$1:$G$30</definedName>
    <definedName name="_xlnm.Print_Area" localSheetId="3">'Calendario de Subastas 21-22'!$A$1:$G$26</definedName>
    <definedName name="_xlnm.Print_Area" localSheetId="0">Front!$A$1:$G$50</definedName>
    <definedName name="_xlnm.Print_Area" localSheetId="6">'Plantilla Prod. Anual'!$A$1:$F$27</definedName>
    <definedName name="_xlnm.Print_Titles" localSheetId="4">'Auction Calendar 24-25'!$2:$2</definedName>
    <definedName name="_xlnm.Print_Titles" localSheetId="5">'Auction Calendar 25-26'!$2:$2</definedName>
    <definedName name="_xlnm.Print_Titles" localSheetId="2">Calendario!$2:$2</definedName>
    <definedName name="_xlnm.Print_Titles" localSheetId="1">'Calendario de Subastas 2021'!$2:$2</definedName>
    <definedName name="_xlnm.Print_Titles" localSheetId="3">'Calendario de Subastas 21-22'!$2:$2</definedName>
    <definedName name="_xlnm.Print_Titles" localSheetId="6">'Plantilla Prod. Anual'!$A:$A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92" l="1"/>
  <c r="D47" i="92"/>
  <c r="D46" i="92"/>
  <c r="E39" i="92"/>
  <c r="D35" i="92"/>
  <c r="D34" i="92"/>
  <c r="K63" i="91"/>
  <c r="I63" i="91"/>
  <c r="J56" i="91"/>
  <c r="H56" i="91"/>
  <c r="F56" i="91"/>
  <c r="D56" i="91"/>
  <c r="J55" i="91"/>
  <c r="H55" i="91"/>
  <c r="F55" i="91"/>
  <c r="D55" i="91"/>
  <c r="J54" i="91"/>
  <c r="H54" i="91"/>
  <c r="F54" i="91"/>
  <c r="D54" i="91"/>
  <c r="K47" i="91"/>
  <c r="I47" i="91"/>
  <c r="J40" i="91"/>
  <c r="H40" i="91"/>
  <c r="F40" i="91"/>
  <c r="D40" i="91"/>
  <c r="J39" i="91"/>
  <c r="J42" i="91" s="1"/>
  <c r="H39" i="91"/>
  <c r="H42" i="91" s="1"/>
  <c r="F39" i="91"/>
  <c r="F42" i="91" s="1"/>
  <c r="D39" i="91"/>
  <c r="D42" i="91" s="1"/>
  <c r="D48" i="79"/>
  <c r="D50" i="79" s="1"/>
  <c r="D38" i="79"/>
  <c r="D36" i="79"/>
  <c r="D36" i="92" l="1"/>
  <c r="D48" i="92"/>
  <c r="J24" i="79"/>
  <c r="L24" i="79"/>
  <c r="J26" i="79"/>
  <c r="L26" i="79"/>
  <c r="F12" i="79"/>
  <c r="H12" i="79"/>
  <c r="J12" i="79"/>
  <c r="L12" i="79"/>
  <c r="J14" i="79"/>
  <c r="L14" i="79"/>
  <c r="F24" i="79"/>
  <c r="F26" i="79" s="1"/>
  <c r="H24" i="79"/>
  <c r="H26" i="79" s="1"/>
  <c r="F14" i="79"/>
  <c r="H14" i="79"/>
  <c r="D9" i="91"/>
  <c r="F9" i="91"/>
  <c r="D10" i="91"/>
  <c r="F10" i="91"/>
  <c r="D12" i="91"/>
  <c r="F12" i="91"/>
  <c r="D24" i="91"/>
  <c r="F24" i="91"/>
  <c r="D25" i="91"/>
  <c r="F25" i="91"/>
  <c r="D26" i="91"/>
  <c r="F26" i="91"/>
  <c r="E27" i="92" l="1"/>
  <c r="D23" i="92"/>
  <c r="D22" i="92"/>
  <c r="E15" i="92"/>
  <c r="D11" i="92"/>
  <c r="D10" i="92"/>
  <c r="D24" i="92" l="1"/>
  <c r="D12" i="92"/>
  <c r="J26" i="91"/>
  <c r="H26" i="91" l="1"/>
  <c r="H24" i="91" l="1"/>
  <c r="I17" i="91"/>
  <c r="K17" i="91"/>
  <c r="H9" i="91" l="1"/>
  <c r="J9" i="91"/>
  <c r="J12" i="91" s="1"/>
  <c r="H10" i="91"/>
  <c r="J10" i="91"/>
  <c r="H12" i="91"/>
  <c r="J24" i="91"/>
  <c r="H25" i="91"/>
  <c r="J25" i="91"/>
  <c r="I33" i="91"/>
  <c r="K33" i="91"/>
  <c r="D14" i="79" l="1"/>
  <c r="D24" i="79" l="1"/>
  <c r="D12" i="79" l="1"/>
  <c r="D26" i="79" l="1"/>
</calcChain>
</file>

<file path=xl/sharedStrings.xml><?xml version="1.0" encoding="utf-8"?>
<sst xmlns="http://schemas.openxmlformats.org/spreadsheetml/2006/main" count="359" uniqueCount="135">
  <si>
    <t>CALENDARIO DE SUBASTAS</t>
  </si>
  <si>
    <t>PRODUCTO</t>
  </si>
  <si>
    <t>FECHA DE PUBLICACIÓN DE CAPACIDAD</t>
  </si>
  <si>
    <t>FECHA SUBASTA</t>
  </si>
  <si>
    <t>MENSUAL FEBRERO 2021</t>
  </si>
  <si>
    <t>3ra TRIMESTRAL 2020</t>
  </si>
  <si>
    <t>MENSUAL MARZO 2021</t>
  </si>
  <si>
    <t>MENSUAL ABRIL 2021</t>
  </si>
  <si>
    <t>MENSUAL MAYO 2021</t>
  </si>
  <si>
    <t>4ta TRIMESTRAL 2020</t>
  </si>
  <si>
    <t>MENSUAL JUNIO 2021</t>
  </si>
  <si>
    <t>MENSUAL JULIO 2021</t>
  </si>
  <si>
    <t>ANUAL 2021</t>
  </si>
  <si>
    <t>MENSUAL AGOSTO 2021</t>
  </si>
  <si>
    <t>1ra TRIMESTRAL 2021</t>
  </si>
  <si>
    <t>MENSUAL SEPTIEMBRE 2021</t>
  </si>
  <si>
    <t>MENSUAL OCTUBRE 2021</t>
  </si>
  <si>
    <t>MENSUAL NOVIEMBRE 2021</t>
  </si>
  <si>
    <t>2da TRIMESTRAL 2021</t>
  </si>
  <si>
    <t>MENSUAL DICIEMBRE 2021</t>
  </si>
  <si>
    <t>MENSUAL ENERO 2022</t>
  </si>
  <si>
    <t>MENSUAL FEBRERO 2022</t>
  </si>
  <si>
    <t>3ra TRIMESTRAL 2021</t>
  </si>
  <si>
    <t>MENSUAL MARZO 2022</t>
  </si>
  <si>
    <t>4ta TRIMESTRAL 2021</t>
  </si>
  <si>
    <t>MENSUAL FEBRERO 2020</t>
  </si>
  <si>
    <t>3ra TRIMESTRAL 2019</t>
  </si>
  <si>
    <t>MENSUAL MARZO 2020</t>
  </si>
  <si>
    <t>ANUAL 2020</t>
  </si>
  <si>
    <t>MENSUAL ABRIL 2020</t>
  </si>
  <si>
    <t>MENSUAL MAYO 2020</t>
  </si>
  <si>
    <t>4ta TRIMESTRAL 2019</t>
  </si>
  <si>
    <t>MENSUAL JUNIO 2020</t>
  </si>
  <si>
    <t>MENSUAL JULIO 2020</t>
  </si>
  <si>
    <t>MENSUAL AGOSTO 2020</t>
  </si>
  <si>
    <t>1ra TRIMESTRAL 2020</t>
  </si>
  <si>
    <t>MENSUAL SEPTIEMBRE 2020</t>
  </si>
  <si>
    <t>MENSUAL OCTUBRE 2020</t>
  </si>
  <si>
    <t>MENSUAL NOVIEMBRE 2020</t>
  </si>
  <si>
    <t>2da TRIMESTRAL 2020</t>
  </si>
  <si>
    <t>MENSUAL DICIEMBRE 2020</t>
  </si>
  <si>
    <t>MENSUAL ENERO 2021</t>
  </si>
  <si>
    <t>MENSUAL ABRIL 2022</t>
  </si>
  <si>
    <t>MENSUAL MAYO 2022</t>
  </si>
  <si>
    <t>MENSUAL JUNIO 2022</t>
  </si>
  <si>
    <t>ANUAL 2022</t>
  </si>
  <si>
    <t>MENSUAL JULIO 2022</t>
  </si>
  <si>
    <t>MENSUAL AGOSTO 2022</t>
  </si>
  <si>
    <t>1ra TRIMESTRAL 2022</t>
  </si>
  <si>
    <t>MENSUAL SEPTIEMBRE 2022</t>
  </si>
  <si>
    <t>MENSUAL OCTUBRE 2022</t>
  </si>
  <si>
    <t>MENSUAL NOVIEMBRE 2022</t>
  </si>
  <si>
    <t>2da TRIMESTRAL 2022</t>
  </si>
  <si>
    <t>MENSUAL DICIEMBRE 2022</t>
  </si>
  <si>
    <t>MENSUAL ENERO 2023</t>
  </si>
  <si>
    <t>MENSUAL FEBRERO 2023</t>
  </si>
  <si>
    <t>3ra TRIMESTRAL 2022</t>
  </si>
  <si>
    <t>MENSUAL MARZO 2023</t>
  </si>
  <si>
    <t>4ta TRIMESTRAL 2022</t>
  </si>
  <si>
    <t>PUNTO DE INTERCONEXIÓN VIP PIRINEOS - VIP PIRINEOS INTERCONNECTION POINT</t>
  </si>
  <si>
    <t>Capacidad Firme Coordinada - Firm Bundled Capacity</t>
  </si>
  <si>
    <t>VIP PIRINEOS ENTRADA - VIP PIRINEOS ENTRY</t>
  </si>
  <si>
    <t>PRODUCTO ANUAL - YEARLY PRODUCT</t>
  </si>
  <si>
    <t>Ofertada kWh/día a 0º C - Offered kWh/day at 0º C</t>
  </si>
  <si>
    <t>Asignada kWh/día a 0º C - Allocated kWh/day at 0º C</t>
  </si>
  <si>
    <t>Ofertada kWh/h a 25º C - Offered kWh/h at 25º C</t>
  </si>
  <si>
    <t>Asignada kWh/h a 25º C - Allocated kWh/h at 25º C</t>
  </si>
  <si>
    <t>Porcentaje Asignación - Allocated Percentage</t>
  </si>
  <si>
    <t>Escalón de Precio - Price Step: 0.0</t>
  </si>
  <si>
    <t>Prima a Facturar por Enagás - Enagas Premium</t>
  </si>
  <si>
    <t>VIP PIRINEOS SALIDA - VIP PIRINEOS EXIT</t>
  </si>
  <si>
    <t>Capacidad Firme No Coordinada - Firm Unbundled Capacity</t>
  </si>
  <si>
    <t>PRODUCTO TRIMESTRAL - QUARTERLY PRODUCT</t>
  </si>
  <si>
    <t>Trimestre 1 - Quarter 1</t>
  </si>
  <si>
    <t>Trimestre 2 - Quarter 2</t>
  </si>
  <si>
    <t>Trimestre 3 - Quarter 3</t>
  </si>
  <si>
    <t>Trimestre 4 - Quarter 4</t>
  </si>
  <si>
    <t>PRODUCTO MENSUAL - MONTHLY PRODUCT</t>
  </si>
  <si>
    <t>Asignada en c€/kWh/h/mes a 25º  
-
 Allocated c€/kWh/h/month at 25º</t>
  </si>
  <si>
    <t>Tarifa Regulada a Subir por Enagás - Enagas Regulated Tariff to upload</t>
  </si>
  <si>
    <t>CAPACIDAD DE PRODUCTOS ANUALES OFERTADOS EN 2020 - YEARLY PRODUCTS CAPACITY OFFERED IN 2020</t>
  </si>
  <si>
    <t>Año 2020 - Year 2020</t>
  </si>
  <si>
    <t>Año 2021 - Year 2021</t>
  </si>
  <si>
    <t>Año 2022 - Year 2022</t>
  </si>
  <si>
    <t>Año 2023 - Year 2023</t>
  </si>
  <si>
    <t>Año 2024 - Year 2024</t>
  </si>
  <si>
    <t>Asignada en c€/kWh/día/mes a 0º 
-
 Allocated c€/kWh/day/month at 0º</t>
  </si>
  <si>
    <t>Año 2022 - Year 2023</t>
  </si>
  <si>
    <t>Año 2022 - Year 2024</t>
  </si>
  <si>
    <t>CAPACIDAD DE PRODUCTOS TRIMESTRALES OFERTADOS EN MES 2020 - QUARTERLY PRODUCTS CAPACITY OFFERED IN MONTH 2020</t>
  </si>
  <si>
    <t>Tarifa Regulada a Subir por Enagás  2020 - Enagas Regulated Tariff to upload in 2020</t>
  </si>
  <si>
    <t>Prima a Facturar por Enagás 2020 - Enagas Premium 2020</t>
  </si>
  <si>
    <t>CAPACIDAD DE PRODUCTOS MENSUALES MES 2020 - MONTHLY PRODUCTS CAPACITY OFFERED IN MONTH 2020</t>
  </si>
  <si>
    <t>Mes - Month 2020</t>
  </si>
  <si>
    <t>Tarifa Regulada a Subir por Enagás Mes 2020 - Enagas Regulated Tariff to upload in Month 2020</t>
  </si>
  <si>
    <t>Prima a Facturar por Enagás Mes 2020 - Enagas Premium Month 2020</t>
  </si>
  <si>
    <t>CALENDAR OF AUCTIONS</t>
  </si>
  <si>
    <t>YEARLY 2024</t>
  </si>
  <si>
    <t>MONTHLY APRIL 2024</t>
  </si>
  <si>
    <t>MONTHLY MAY 2024</t>
  </si>
  <si>
    <t>MONTHLY JUNE 2024</t>
  </si>
  <si>
    <t>MONTHLY JULY 2024</t>
  </si>
  <si>
    <t>MONTHLY AGOUST 2024</t>
  </si>
  <si>
    <t>MONTHLY SEPTEMBER 2024</t>
  </si>
  <si>
    <t>MONTHLY OCTOBER 2024</t>
  </si>
  <si>
    <t>MONTHLY NOVEMBER 2024</t>
  </si>
  <si>
    <t>MONTHLY DECEMBER 2024</t>
  </si>
  <si>
    <t>MONTHLY JANUARY 2025</t>
  </si>
  <si>
    <t>MONTHLY FEBRUARY 2025</t>
  </si>
  <si>
    <t>MONTHLY MARCH 2025</t>
  </si>
  <si>
    <t>1st QUARTERLY 2024</t>
  </si>
  <si>
    <t>2nd QUARTERLY 2024</t>
  </si>
  <si>
    <t>3rd QUARTERLY 2025</t>
  </si>
  <si>
    <t>4th QUARTERLY 2025</t>
  </si>
  <si>
    <t>AUCTION DATE</t>
  </si>
  <si>
    <t>PUBLICATION DATE</t>
  </si>
  <si>
    <t>PRODUCT</t>
  </si>
  <si>
    <t>ENAGAS TRANSPORTE, S.A.U. AUCTION CALENDAR</t>
  </si>
  <si>
    <t>MONTHLY APRIL 2025</t>
  </si>
  <si>
    <t>MONTHLY MAY 2025</t>
  </si>
  <si>
    <t>MONTHLY JUNE 2025</t>
  </si>
  <si>
    <t>YEARLY 2025</t>
  </si>
  <si>
    <t>MONTHLY JULY 2025</t>
  </si>
  <si>
    <t>MONTHLY AGOUST 2025</t>
  </si>
  <si>
    <t>1st QUARTERLY 2025</t>
  </si>
  <si>
    <t>MONTHLY SEPTEMBER 2025</t>
  </si>
  <si>
    <t>MONTHLY OCTOBER 2025</t>
  </si>
  <si>
    <t>MONTHLY NOVEMBER 2025</t>
  </si>
  <si>
    <t>2nd QUARTERLY 2025</t>
  </si>
  <si>
    <t>MONTHLY DECEMBER 2025</t>
  </si>
  <si>
    <t>MONTHLY JANUARY 2026</t>
  </si>
  <si>
    <t>MONTHLY FEBRUARY 2026</t>
  </si>
  <si>
    <t>3rd QUARTERLY 2026</t>
  </si>
  <si>
    <t>MONTHLY MARCH 2026</t>
  </si>
  <si>
    <t>4th QUARTERLY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</si>
</sst>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€_-;\-* #,##0.00\ _€_-;_-* &quot;-&quot;??\ _€_-;_-@_-"/>
    <numFmt numFmtId="164" formatCode="0.0"/>
    <numFmt numFmtId="165" formatCode="_-* #,##0\ _€_-;\-* #,##0\ _€_-;_-* &quot;-&quot;??\ _€_-;_-@_-"/>
    <numFmt numFmtId="166" formatCode="_-* #,##0.000\ _€_-;\-* #,##0.000\ _€_-;_-* &quot;-&quot;??\ _€_-;_-@_-"/>
    <numFmt numFmtId="167" formatCode="_-* #,##0.0000\ _€_-;\-* #,##0.0000\ _€_-;_-* &quot;-&quot;??\ _€_-;_-@_-"/>
    <numFmt numFmtId="168" formatCode="_-* #,##0.00000\ _€_-;\-* #,##0.00000\ _€_-;_-* &quot;-&quot;??\ _€_-;_-@_-"/>
    <numFmt numFmtId="169" formatCode="0.0000%"/>
    <numFmt numFmtId="170" formatCode="[$-40A]d&quot; de &quot;mmmm&quot; de &quot;yyyy;@"/>
    <numFmt numFmtId="172" formatCode="[$-809]dd\ mmmm\ yyyy;@"/>
  </numFmts>
  <fonts count="24">
    <font>
      <sz val="11"/>
      <color theme="1"/>
      <name val="Calibri"/>
      <family val="2"/>
      <scheme val="minor"/>
    </font>
    <font>
      <b/>
      <sz val="11"/>
      <color rgb="FF007AAE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Verdana"/>
      <family val="2"/>
    </font>
    <font>
      <sz val="11"/>
      <name val="Verdana"/>
      <family val="2"/>
    </font>
    <font>
      <sz val="11"/>
      <name val="Calibri"/>
      <family val="2"/>
      <scheme val="minor"/>
    </font>
    <font>
      <b/>
      <sz val="11"/>
      <name val="Verdana"/>
      <family val="2"/>
    </font>
    <font>
      <b/>
      <sz val="16"/>
      <color rgb="FF007AAE"/>
      <name val="Verdana"/>
      <family val="2"/>
    </font>
    <font>
      <b/>
      <sz val="12"/>
      <color rgb="FF007AAE"/>
      <name val="Verdana"/>
      <family val="2"/>
    </font>
    <font>
      <b/>
      <sz val="12"/>
      <color rgb="FF9CB700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8"/>
      <color theme="0"/>
      <name val="Verdana"/>
      <family val="2"/>
    </font>
    <font>
      <b/>
      <sz val="12"/>
      <color rgb="FF63666A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rgb="FF63666A"/>
      <name val="Verdana"/>
      <family val="2"/>
    </font>
    <font>
      <b/>
      <sz val="11"/>
      <color rgb="FF63666A"/>
      <name val="Verdana"/>
      <family val="2"/>
    </font>
    <font>
      <b/>
      <sz val="12"/>
      <color theme="0"/>
      <name val="Verdana"/>
      <family val="2"/>
    </font>
    <font>
      <sz val="11"/>
      <color rgb="FF9CB700"/>
      <name val="Verdana"/>
      <family val="2"/>
    </font>
    <font>
      <sz val="11"/>
      <color rgb="FF000000"/>
      <name val="Inherit"/>
    </font>
    <font>
      <sz val="11"/>
      <color rgb="FF007AAE"/>
      <name val="Verdana"/>
      <family val="2"/>
    </font>
    <font>
      <b/>
      <sz val="18"/>
      <color rgb="FF007AAE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7AAE"/>
        <bgColor indexed="64"/>
      </patternFill>
    </fill>
    <fill>
      <patternFill patternType="solid">
        <fgColor rgb="FF63666A"/>
        <bgColor indexed="64"/>
      </patternFill>
    </fill>
  </fills>
  <borders count="13">
    <border>
      <left/>
      <right/>
      <top/>
      <bottom/>
      <diagonal/>
    </border>
    <border>
      <left style="thick">
        <color rgb="FF007AAE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63666A"/>
      </left>
      <right style="thick">
        <color rgb="FF007AAE"/>
      </right>
      <top style="thick">
        <color rgb="FF63666A"/>
      </top>
      <bottom style="thick">
        <color rgb="FF63666A"/>
      </bottom>
      <diagonal/>
    </border>
    <border>
      <left style="medium">
        <color rgb="FF007AAE"/>
      </left>
      <right style="medium">
        <color rgb="FF007AAE"/>
      </right>
      <top style="medium">
        <color rgb="FF007AAE"/>
      </top>
      <bottom style="medium">
        <color rgb="FF007AAE"/>
      </bottom>
      <diagonal/>
    </border>
    <border>
      <left style="medium">
        <color rgb="FF63666A"/>
      </left>
      <right style="medium">
        <color rgb="FF007AAE"/>
      </right>
      <top style="medium">
        <color rgb="FF63666A"/>
      </top>
      <bottom style="medium">
        <color rgb="FF63666A"/>
      </bottom>
      <diagonal/>
    </border>
    <border>
      <left style="thick">
        <color rgb="FF007AAE"/>
      </left>
      <right/>
      <top style="thick">
        <color rgb="FF007AAE"/>
      </top>
      <bottom style="thick">
        <color rgb="FF007AAE"/>
      </bottom>
      <diagonal/>
    </border>
    <border>
      <left/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 style="thick">
        <color rgb="FF9CB700"/>
      </right>
      <top style="thick">
        <color rgb="FF007AAE"/>
      </top>
      <bottom style="thick">
        <color rgb="FF007AAE"/>
      </bottom>
      <diagonal/>
    </border>
    <border>
      <left style="thick">
        <color rgb="FF9CB700"/>
      </left>
      <right style="thick">
        <color rgb="FF007AAE"/>
      </right>
      <top style="thick">
        <color rgb="FF007AAE"/>
      </top>
      <bottom style="thick">
        <color rgb="FF007AAE"/>
      </bottom>
      <diagonal/>
    </border>
    <border>
      <left style="thick">
        <color rgb="FF007AAE"/>
      </left>
      <right/>
      <top/>
      <bottom style="thick">
        <color rgb="FF007AAE"/>
      </bottom>
      <diagonal/>
    </border>
    <border>
      <left/>
      <right/>
      <top style="thick">
        <color rgb="FF007AAE"/>
      </top>
      <bottom style="thick">
        <color rgb="FF007AAE"/>
      </bottom>
      <diagonal/>
    </border>
    <border>
      <left/>
      <right/>
      <top/>
      <bottom style="thick">
        <color rgb="FF007AAE"/>
      </bottom>
      <diagonal/>
    </border>
    <border>
      <left style="thick">
        <color rgb="FF007AAE"/>
      </left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9">
    <xf numFmtId="0" fontId="0" fillId="0" borderId="0" xfId="0"/>
    <xf numFmtId="49" fontId="1" fillId="0" borderId="0" xfId="0" applyNumberFormat="1" applyFont="1" applyAlignment="1">
      <alignment horizontal="justify" vertical="center" wrapText="1"/>
    </xf>
    <xf numFmtId="49" fontId="0" fillId="0" borderId="0" xfId="0" applyNumberFormat="1" applyAlignment="1">
      <alignment horizontal="justify" vertical="center" wrapText="1"/>
    </xf>
    <xf numFmtId="49" fontId="3" fillId="0" borderId="0" xfId="1" applyNumberFormat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49" fontId="4" fillId="0" borderId="0" xfId="0" applyNumberFormat="1" applyFont="1" applyAlignment="1">
      <alignment horizontal="justify" vertical="center" wrapText="1"/>
    </xf>
    <xf numFmtId="49" fontId="5" fillId="0" borderId="0" xfId="0" applyNumberFormat="1" applyFont="1" applyAlignment="1">
      <alignment horizontal="justify" vertical="center" wrapText="1"/>
    </xf>
    <xf numFmtId="49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165" fontId="10" fillId="0" borderId="0" xfId="0" applyNumberFormat="1" applyFont="1"/>
    <xf numFmtId="165" fontId="0" fillId="0" borderId="0" xfId="0" applyNumberFormat="1"/>
    <xf numFmtId="49" fontId="14" fillId="0" borderId="0" xfId="0" applyNumberFormat="1" applyFont="1" applyAlignment="1">
      <alignment horizontal="left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vertical="center" wrapText="1"/>
    </xf>
    <xf numFmtId="166" fontId="17" fillId="0" borderId="1" xfId="2" applyNumberFormat="1" applyFont="1" applyBorder="1" applyAlignment="1">
      <alignment vertical="center"/>
    </xf>
    <xf numFmtId="166" fontId="17" fillId="0" borderId="1" xfId="2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>
      <alignment horizontal="center" vertical="center" wrapText="1"/>
    </xf>
    <xf numFmtId="49" fontId="16" fillId="3" borderId="4" xfId="0" applyNumberFormat="1" applyFont="1" applyFill="1" applyBorder="1" applyAlignment="1">
      <alignment horizontal="center" vertical="center" wrapText="1"/>
    </xf>
    <xf numFmtId="167" fontId="17" fillId="0" borderId="1" xfId="2" applyNumberFormat="1" applyFont="1" applyBorder="1" applyAlignment="1">
      <alignment vertical="center"/>
    </xf>
    <xf numFmtId="168" fontId="17" fillId="0" borderId="1" xfId="2" applyNumberFormat="1" applyFont="1" applyBorder="1" applyAlignment="1">
      <alignment horizontal="center" vertical="center"/>
    </xf>
    <xf numFmtId="167" fontId="17" fillId="0" borderId="1" xfId="2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14" fontId="20" fillId="0" borderId="0" xfId="0" applyNumberFormat="1" applyFont="1" applyAlignment="1">
      <alignment vertical="center" wrapText="1"/>
    </xf>
    <xf numFmtId="49" fontId="16" fillId="3" borderId="2" xfId="0" applyNumberFormat="1" applyFont="1" applyFill="1" applyBorder="1" applyAlignment="1">
      <alignment vertical="center"/>
    </xf>
    <xf numFmtId="49" fontId="15" fillId="3" borderId="2" xfId="0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166" fontId="17" fillId="0" borderId="0" xfId="2" applyNumberFormat="1" applyFont="1" applyFill="1" applyBorder="1" applyAlignment="1">
      <alignment vertical="center"/>
    </xf>
    <xf numFmtId="167" fontId="17" fillId="0" borderId="0" xfId="2" applyNumberFormat="1" applyFont="1" applyFill="1" applyBorder="1" applyAlignment="1">
      <alignment horizontal="center" vertical="center"/>
    </xf>
    <xf numFmtId="166" fontId="17" fillId="0" borderId="0" xfId="2" applyNumberFormat="1" applyFont="1" applyFill="1" applyBorder="1" applyAlignment="1">
      <alignment horizontal="center" vertical="center"/>
    </xf>
    <xf numFmtId="167" fontId="17" fillId="0" borderId="0" xfId="2" applyNumberFormat="1" applyFont="1" applyFill="1" applyBorder="1" applyAlignment="1">
      <alignment vertical="center"/>
    </xf>
    <xf numFmtId="3" fontId="21" fillId="0" borderId="0" xfId="0" applyNumberFormat="1" applyFont="1"/>
    <xf numFmtId="3" fontId="10" fillId="0" borderId="0" xfId="0" applyNumberFormat="1" applyFont="1"/>
    <xf numFmtId="165" fontId="17" fillId="0" borderId="0" xfId="2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 wrapText="1"/>
    </xf>
    <xf numFmtId="49" fontId="16" fillId="0" borderId="0" xfId="0" applyNumberFormat="1" applyFont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49" fontId="16" fillId="2" borderId="1" xfId="0" applyNumberFormat="1" applyFont="1" applyFill="1" applyBorder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70" fontId="17" fillId="0" borderId="3" xfId="0" applyNumberFormat="1" applyFont="1" applyBorder="1" applyAlignment="1">
      <alignment horizontal="center" vertical="center"/>
    </xf>
    <xf numFmtId="170" fontId="0" fillId="0" borderId="0" xfId="0" applyNumberFormat="1"/>
    <xf numFmtId="49" fontId="9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9" fontId="18" fillId="0" borderId="5" xfId="3" applyFont="1" applyBorder="1" applyAlignment="1">
      <alignment horizontal="center" vertical="center"/>
    </xf>
    <xf numFmtId="9" fontId="18" fillId="0" borderId="6" xfId="3" applyFont="1" applyBorder="1" applyAlignment="1">
      <alignment horizontal="center" vertical="center"/>
    </xf>
    <xf numFmtId="165" fontId="17" fillId="0" borderId="5" xfId="2" applyNumberFormat="1" applyFont="1" applyBorder="1" applyAlignment="1">
      <alignment horizontal="center" vertical="center"/>
    </xf>
    <xf numFmtId="165" fontId="17" fillId="0" borderId="6" xfId="2" applyNumberFormat="1" applyFont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5" fillId="2" borderId="6" xfId="0" applyNumberFormat="1" applyFont="1" applyFill="1" applyBorder="1" applyAlignment="1">
      <alignment horizontal="center" vertical="center"/>
    </xf>
    <xf numFmtId="49" fontId="16" fillId="2" borderId="5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165" fontId="17" fillId="0" borderId="5" xfId="2" applyNumberFormat="1" applyFont="1" applyFill="1" applyBorder="1" applyAlignment="1">
      <alignment horizontal="center" vertical="center"/>
    </xf>
    <xf numFmtId="165" fontId="17" fillId="0" borderId="6" xfId="2" applyNumberFormat="1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165" fontId="17" fillId="0" borderId="0" xfId="2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 wrapText="1"/>
    </xf>
    <xf numFmtId="9" fontId="18" fillId="0" borderId="0" xfId="3" applyFont="1" applyFill="1" applyBorder="1" applyAlignment="1">
      <alignment horizontal="center" vertical="center"/>
    </xf>
    <xf numFmtId="169" fontId="18" fillId="0" borderId="0" xfId="3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wrapText="1"/>
    </xf>
    <xf numFmtId="165" fontId="17" fillId="0" borderId="0" xfId="2" applyNumberFormat="1" applyFont="1" applyBorder="1" applyAlignment="1">
      <alignment horizontal="center" vertical="center" wrapText="1"/>
    </xf>
    <xf numFmtId="165" fontId="17" fillId="0" borderId="7" xfId="2" applyNumberFormat="1" applyFont="1" applyFill="1" applyBorder="1" applyAlignment="1">
      <alignment horizontal="center" vertical="center"/>
    </xf>
    <xf numFmtId="165" fontId="17" fillId="0" borderId="8" xfId="2" applyNumberFormat="1" applyFont="1" applyFill="1" applyBorder="1" applyAlignment="1">
      <alignment horizontal="center" vertical="center"/>
    </xf>
    <xf numFmtId="0" fontId="0" fillId="0" borderId="0" xfId="0" applyAlignment="1"/>
    <xf numFmtId="49" fontId="15" fillId="2" borderId="1" xfId="0" applyNumberFormat="1" applyFont="1" applyFill="1" applyBorder="1" applyAlignment="1">
      <alignment horizontal="center" vertical="center" wrapText="1"/>
    </xf>
    <xf numFmtId="172" fontId="17" fillId="0" borderId="3" xfId="0" applyNumberFormat="1" applyFont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B9CC0F"/>
      <color rgb="FF007AAE"/>
      <color rgb="FF63666A"/>
      <color rgb="FF19B8FF"/>
      <color rgb="FF9CB700"/>
      <color rgb="FFB5C95F"/>
      <color rgb="FFAAC878"/>
      <color rgb="FFB1DA6A"/>
      <color rgb="FFA8D7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152400</xdr:rowOff>
    </xdr:from>
    <xdr:to>
      <xdr:col>2</xdr:col>
      <xdr:colOff>1</xdr:colOff>
      <xdr:row>5</xdr:row>
      <xdr:rowOff>178557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152400"/>
          <a:ext cx="1352550" cy="978657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31</xdr:row>
      <xdr:rowOff>85725</xdr:rowOff>
    </xdr:from>
    <xdr:to>
      <xdr:col>6</xdr:col>
      <xdr:colOff>809625</xdr:colOff>
      <xdr:row>49</xdr:row>
      <xdr:rowOff>159202</xdr:rowOff>
    </xdr:to>
    <xdr:pic>
      <xdr:nvPicPr>
        <xdr:cNvPr id="4" name="3 Imagen" descr="portada Dossier _mod-A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3363"/>
        <a:stretch>
          <a:fillRect/>
        </a:stretch>
      </xdr:blipFill>
      <xdr:spPr bwMode="auto">
        <a:xfrm>
          <a:off x="28575" y="5991225"/>
          <a:ext cx="5695950" cy="3502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789" y="172163"/>
          <a:ext cx="619092" cy="476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637381</xdr:colOff>
      <xdr:row>2</xdr:row>
      <xdr:rowOff>102218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639921</xdr:colOff>
      <xdr:row>2</xdr:row>
      <xdr:rowOff>106028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8101DA7-28BB-44C0-BBF2-D5E7FE9D7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14" y="172163"/>
          <a:ext cx="619092" cy="4825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628491</xdr:colOff>
      <xdr:row>2</xdr:row>
      <xdr:rowOff>94598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1D3AAC2D-1227-4A22-BDEF-6E697179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074" y="168353"/>
          <a:ext cx="615917" cy="478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18289</xdr:colOff>
      <xdr:row>0</xdr:row>
      <xdr:rowOff>172163</xdr:rowOff>
    </xdr:from>
    <xdr:to>
      <xdr:col>1</xdr:col>
      <xdr:colOff>628491</xdr:colOff>
      <xdr:row>2</xdr:row>
      <xdr:rowOff>94598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D0CCE3B-3B5E-4EAC-BDF6-6987BA896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314" y="172163"/>
          <a:ext cx="610202" cy="4653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121836</xdr:colOff>
      <xdr:row>0</xdr:row>
      <xdr:rowOff>137584</xdr:rowOff>
    </xdr:from>
    <xdr:to>
      <xdr:col>1</xdr:col>
      <xdr:colOff>398221</xdr:colOff>
      <xdr:row>2</xdr:row>
      <xdr:rowOff>56188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836" y="137584"/>
          <a:ext cx="771685" cy="5948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323850</xdr:colOff>
      <xdr:row>0</xdr:row>
      <xdr:rowOff>180975</xdr:rowOff>
    </xdr:from>
    <xdr:ext cx="778782" cy="570537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180975"/>
          <a:ext cx="778782" cy="57053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81130</xdr:colOff>
      <xdr:row>0</xdr:row>
      <xdr:rowOff>123575</xdr:rowOff>
    </xdr:from>
    <xdr:ext cx="857363" cy="724149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130" y="123575"/>
          <a:ext cx="857363" cy="72414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G24"/>
  <sheetViews>
    <sheetView showGridLines="0" tabSelected="1" view="pageBreakPreview" zoomScaleNormal="85" zoomScaleSheetLayoutView="100" workbookViewId="0">
      <selection activeCell="J33" sqref="J33"/>
    </sheetView>
  </sheetViews>
  <sheetFormatPr baseColWidth="10" defaultColWidth="11.36328125" defaultRowHeight="14.5"/>
  <sheetData>
    <row r="12" spans="1:7" ht="15" customHeight="1">
      <c r="A12" s="47" t="s">
        <v>117</v>
      </c>
      <c r="B12" s="47"/>
      <c r="C12" s="47"/>
      <c r="D12" s="47"/>
      <c r="E12" s="47"/>
      <c r="F12" s="47"/>
      <c r="G12" s="47"/>
    </row>
    <row r="13" spans="1:7" ht="15" customHeight="1">
      <c r="A13" s="47"/>
      <c r="B13" s="47"/>
      <c r="C13" s="47"/>
      <c r="D13" s="47"/>
      <c r="E13" s="47"/>
      <c r="F13" s="47"/>
      <c r="G13" s="47"/>
    </row>
    <row r="14" spans="1:7" ht="15" customHeight="1">
      <c r="A14" s="47"/>
      <c r="B14" s="47"/>
      <c r="C14" s="47"/>
      <c r="D14" s="47"/>
      <c r="E14" s="47"/>
      <c r="F14" s="47"/>
      <c r="G14" s="47"/>
    </row>
    <row r="15" spans="1:7" ht="15" customHeight="1">
      <c r="A15" s="47"/>
      <c r="B15" s="47"/>
      <c r="C15" s="47"/>
      <c r="D15" s="47"/>
      <c r="E15" s="47"/>
      <c r="F15" s="47"/>
      <c r="G15" s="47"/>
    </row>
    <row r="16" spans="1:7" ht="15" customHeight="1">
      <c r="A16" s="47"/>
      <c r="B16" s="47"/>
      <c r="C16" s="47"/>
      <c r="D16" s="47"/>
      <c r="E16" s="47"/>
      <c r="F16" s="47"/>
      <c r="G16" s="47"/>
    </row>
    <row r="17" spans="1:7" ht="15" customHeight="1">
      <c r="A17" s="47"/>
      <c r="B17" s="47"/>
      <c r="C17" s="47"/>
      <c r="D17" s="47"/>
      <c r="E17" s="47"/>
      <c r="F17" s="47"/>
      <c r="G17" s="47"/>
    </row>
    <row r="18" spans="1:7" ht="15" customHeight="1">
      <c r="A18" s="47"/>
      <c r="B18" s="47"/>
      <c r="C18" s="47"/>
      <c r="D18" s="47"/>
      <c r="E18" s="47"/>
      <c r="F18" s="47"/>
      <c r="G18" s="47"/>
    </row>
    <row r="19" spans="1:7" ht="15" customHeight="1">
      <c r="A19" s="47"/>
      <c r="B19" s="47"/>
      <c r="C19" s="47"/>
      <c r="D19" s="47"/>
      <c r="E19" s="47"/>
      <c r="F19" s="47"/>
      <c r="G19" s="47"/>
    </row>
    <row r="20" spans="1:7" ht="15" customHeight="1">
      <c r="B20" s="8"/>
      <c r="C20" s="8"/>
      <c r="D20" s="8"/>
      <c r="E20" s="8"/>
      <c r="F20" s="8"/>
    </row>
    <row r="21" spans="1:7" ht="15" customHeight="1">
      <c r="B21" s="8"/>
      <c r="C21" s="8"/>
      <c r="D21" s="8"/>
      <c r="E21" s="8"/>
      <c r="F21" s="8"/>
    </row>
    <row r="22" spans="1:7" ht="15">
      <c r="B22" s="8"/>
      <c r="C22" s="8"/>
      <c r="D22" s="8"/>
      <c r="E22" s="8"/>
      <c r="F22" s="8"/>
    </row>
    <row r="23" spans="1:7" ht="15.5">
      <c r="B23" s="8"/>
      <c r="C23" s="46"/>
      <c r="D23" s="46"/>
      <c r="E23" s="46"/>
      <c r="F23" s="8"/>
    </row>
    <row r="24" spans="1:7" ht="15">
      <c r="B24" s="8"/>
      <c r="C24" s="8"/>
      <c r="D24" s="8"/>
      <c r="E24" s="8"/>
      <c r="F24" s="8"/>
    </row>
  </sheetData>
  <mergeCells count="2">
    <mergeCell ref="C23:E23"/>
    <mergeCell ref="A12:G19"/>
  </mergeCells>
  <printOptions horizontalCentere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46"/>
  <sheetViews>
    <sheetView showGridLines="0" topLeftCell="A7" zoomScale="90" zoomScaleNormal="90" zoomScaleSheetLayoutView="90" workbookViewId="0">
      <selection activeCell="B17" sqref="B17"/>
    </sheetView>
  </sheetViews>
  <sheetFormatPr baseColWidth="10" defaultColWidth="10.72656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7" ht="28.5" customHeight="1">
      <c r="B2" s="48" t="s">
        <v>0</v>
      </c>
      <c r="C2" s="48"/>
      <c r="D2" s="48"/>
    </row>
    <row r="3" spans="1:7">
      <c r="A3" s="5"/>
    </row>
    <row r="4" spans="1:7" ht="15" thickBot="1">
      <c r="B4" s="29"/>
      <c r="C4" s="29"/>
      <c r="D4" s="29"/>
    </row>
    <row r="5" spans="1:7" ht="46.5" customHeight="1" thickBot="1">
      <c r="A5" s="5"/>
      <c r="B5" s="20" t="s">
        <v>1</v>
      </c>
      <c r="C5" s="19" t="s">
        <v>2</v>
      </c>
      <c r="D5" s="19" t="s">
        <v>3</v>
      </c>
    </row>
    <row r="6" spans="1:7" ht="30.75" customHeight="1" thickBot="1">
      <c r="A6" s="5"/>
      <c r="B6" s="21" t="s">
        <v>4</v>
      </c>
      <c r="C6" s="44">
        <v>44207</v>
      </c>
      <c r="D6" s="44">
        <v>44214</v>
      </c>
    </row>
    <row r="7" spans="1:7" ht="30.75" customHeight="1" thickBot="1">
      <c r="A7" s="5"/>
      <c r="B7" s="21" t="s">
        <v>5</v>
      </c>
      <c r="C7" s="44">
        <v>44214</v>
      </c>
      <c r="D7" s="44">
        <v>44228</v>
      </c>
    </row>
    <row r="8" spans="1:7" ht="30.75" customHeight="1" thickBot="1">
      <c r="A8" s="6"/>
      <c r="B8" s="21" t="s">
        <v>6</v>
      </c>
      <c r="C8" s="44">
        <v>44235</v>
      </c>
      <c r="D8" s="44">
        <v>44242</v>
      </c>
    </row>
    <row r="9" spans="1:7" ht="30.75" customHeight="1" thickBot="1">
      <c r="A9" s="5"/>
      <c r="B9" s="21" t="s">
        <v>7</v>
      </c>
      <c r="C9" s="44">
        <v>44263</v>
      </c>
      <c r="D9" s="44">
        <v>44270</v>
      </c>
    </row>
    <row r="10" spans="1:7" ht="30.75" customHeight="1" thickBot="1">
      <c r="A10" s="6"/>
      <c r="B10" s="21" t="s">
        <v>8</v>
      </c>
      <c r="C10" s="44">
        <v>44298</v>
      </c>
      <c r="D10" s="44">
        <v>44305</v>
      </c>
    </row>
    <row r="11" spans="1:7" ht="30.75" customHeight="1" thickBot="1">
      <c r="A11" s="5"/>
      <c r="B11" s="21" t="s">
        <v>9</v>
      </c>
      <c r="C11" s="44">
        <v>44305</v>
      </c>
      <c r="D11" s="44">
        <v>44319</v>
      </c>
    </row>
    <row r="12" spans="1:7" ht="30.75" customHeight="1" thickBot="1">
      <c r="A12" s="3"/>
      <c r="B12" s="21" t="s">
        <v>10</v>
      </c>
      <c r="C12" s="44">
        <v>44326</v>
      </c>
      <c r="D12" s="44">
        <v>44333</v>
      </c>
    </row>
    <row r="13" spans="1:7" ht="30.75" customHeight="1" thickBot="1">
      <c r="A13" s="2"/>
      <c r="B13" s="21" t="s">
        <v>11</v>
      </c>
      <c r="C13" s="44">
        <v>44361</v>
      </c>
      <c r="D13" s="44">
        <v>44368</v>
      </c>
      <c r="F13" s="45"/>
      <c r="G13" s="45"/>
    </row>
    <row r="14" spans="1:7" ht="30.75" customHeight="1" thickBot="1">
      <c r="A14" s="2"/>
      <c r="B14" s="21" t="s">
        <v>12</v>
      </c>
      <c r="C14" s="44">
        <v>44352</v>
      </c>
      <c r="D14" s="44">
        <v>44382</v>
      </c>
      <c r="F14" s="45"/>
      <c r="G14" s="45"/>
    </row>
    <row r="15" spans="1:7" ht="30.75" customHeight="1" thickBot="1">
      <c r="A15" s="7"/>
      <c r="B15" s="21" t="s">
        <v>13</v>
      </c>
      <c r="C15" s="44">
        <v>44389</v>
      </c>
      <c r="D15" s="44">
        <v>44396</v>
      </c>
    </row>
    <row r="16" spans="1:7" ht="30.75" customHeight="1" thickBot="1">
      <c r="A16" s="7"/>
      <c r="B16" s="21" t="s">
        <v>14</v>
      </c>
      <c r="C16" s="44">
        <v>44396</v>
      </c>
      <c r="D16" s="44">
        <v>44410</v>
      </c>
    </row>
    <row r="17" spans="1:5" ht="30.75" customHeight="1" thickBot="1">
      <c r="A17" s="5"/>
      <c r="B17" s="21" t="s">
        <v>15</v>
      </c>
      <c r="C17" s="44">
        <v>44417</v>
      </c>
      <c r="D17" s="44">
        <v>44424</v>
      </c>
    </row>
    <row r="18" spans="1:5" ht="30.75" customHeight="1" thickBot="1">
      <c r="A18" s="5"/>
      <c r="B18" s="21" t="s">
        <v>16</v>
      </c>
      <c r="C18" s="44">
        <v>44452</v>
      </c>
      <c r="D18" s="44">
        <v>44459</v>
      </c>
      <c r="E18" s="18"/>
    </row>
    <row r="19" spans="1:5" ht="30.75" customHeight="1" thickBot="1">
      <c r="A19" s="1"/>
      <c r="B19" s="21" t="s">
        <v>17</v>
      </c>
      <c r="C19" s="44">
        <v>44480</v>
      </c>
      <c r="D19" s="44">
        <v>44487</v>
      </c>
    </row>
    <row r="20" spans="1:5" ht="30.75" customHeight="1" thickBot="1">
      <c r="A20" s="2"/>
      <c r="B20" s="21" t="s">
        <v>18</v>
      </c>
      <c r="C20" s="44">
        <v>44487</v>
      </c>
      <c r="D20" s="44">
        <v>44502</v>
      </c>
    </row>
    <row r="21" spans="1:5" ht="30.75" customHeight="1" thickBot="1">
      <c r="A21" s="5"/>
      <c r="B21" s="21" t="s">
        <v>19</v>
      </c>
      <c r="C21" s="44">
        <v>44508</v>
      </c>
      <c r="D21" s="44">
        <v>44515</v>
      </c>
    </row>
    <row r="22" spans="1:5" ht="30.75" customHeight="1" thickBot="1">
      <c r="A22" s="5"/>
      <c r="B22" s="21" t="s">
        <v>20</v>
      </c>
      <c r="C22" s="44">
        <v>44543</v>
      </c>
      <c r="D22" s="44">
        <v>44550</v>
      </c>
    </row>
    <row r="23" spans="1:5" ht="30.75" customHeight="1" thickBot="1">
      <c r="A23" s="5"/>
      <c r="B23" s="21" t="s">
        <v>21</v>
      </c>
      <c r="C23" s="44">
        <v>44571</v>
      </c>
      <c r="D23" s="44">
        <v>44578</v>
      </c>
    </row>
    <row r="24" spans="1:5" ht="30.75" customHeight="1" thickBot="1">
      <c r="A24" s="5"/>
      <c r="B24" s="21" t="s">
        <v>22</v>
      </c>
      <c r="C24" s="44">
        <v>44585</v>
      </c>
      <c r="D24" s="44">
        <v>44599</v>
      </c>
    </row>
    <row r="25" spans="1:5" ht="30.75" customHeight="1" thickBot="1">
      <c r="A25" s="5"/>
      <c r="B25" s="21" t="s">
        <v>23</v>
      </c>
      <c r="C25" s="44">
        <v>44599</v>
      </c>
      <c r="D25" s="44">
        <v>44606</v>
      </c>
    </row>
    <row r="26" spans="1:5" ht="30.75" customHeight="1" thickBot="1">
      <c r="A26" s="5"/>
      <c r="B26" s="21" t="s">
        <v>24</v>
      </c>
      <c r="C26" s="44">
        <v>44669</v>
      </c>
      <c r="D26" s="44">
        <v>44683</v>
      </c>
    </row>
    <row r="27" spans="1:5">
      <c r="A27" s="5"/>
    </row>
    <row r="28" spans="1:5">
      <c r="A28" s="2"/>
    </row>
    <row r="29" spans="1:5">
      <c r="A29" s="2"/>
    </row>
    <row r="30" spans="1:5">
      <c r="A30" s="2"/>
    </row>
    <row r="31" spans="1:5">
      <c r="A31" s="2"/>
    </row>
    <row r="32" spans="1:5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D146"/>
  <sheetViews>
    <sheetView showGridLines="0" topLeftCell="A4" zoomScale="70" zoomScaleNormal="70" zoomScaleSheetLayoutView="90" workbookViewId="0">
      <selection activeCell="F24" sqref="F24"/>
    </sheetView>
  </sheetViews>
  <sheetFormatPr baseColWidth="10" defaultColWidth="11.363281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4" ht="28.5" customHeight="1">
      <c r="B2" s="48" t="s">
        <v>0</v>
      </c>
      <c r="C2" s="48"/>
      <c r="D2" s="48"/>
    </row>
    <row r="3" spans="1:4">
      <c r="A3" s="5"/>
    </row>
    <row r="4" spans="1:4" ht="15" thickBot="1">
      <c r="B4" s="29"/>
      <c r="C4" s="29"/>
      <c r="D4" s="29"/>
    </row>
    <row r="5" spans="1:4" ht="46.5" customHeight="1" thickBot="1">
      <c r="A5" s="5"/>
      <c r="B5" s="20" t="s">
        <v>1</v>
      </c>
      <c r="C5" s="19" t="s">
        <v>2</v>
      </c>
      <c r="D5" s="19" t="s">
        <v>3</v>
      </c>
    </row>
    <row r="6" spans="1:4" ht="30.75" customHeight="1" thickBot="1">
      <c r="A6" s="5"/>
      <c r="B6" s="21" t="s">
        <v>25</v>
      </c>
      <c r="C6" s="44">
        <v>43843</v>
      </c>
      <c r="D6" s="44">
        <v>43850</v>
      </c>
    </row>
    <row r="7" spans="1:4" ht="30.75" customHeight="1" thickBot="1">
      <c r="A7" s="5"/>
      <c r="B7" s="21" t="s">
        <v>26</v>
      </c>
      <c r="C7" s="44">
        <v>43850</v>
      </c>
      <c r="D7" s="44">
        <v>43864</v>
      </c>
    </row>
    <row r="8" spans="1:4" ht="30.75" customHeight="1" thickBot="1">
      <c r="A8" s="6"/>
      <c r="B8" s="21" t="s">
        <v>27</v>
      </c>
      <c r="C8" s="44">
        <v>43871</v>
      </c>
      <c r="D8" s="44">
        <v>43878</v>
      </c>
    </row>
    <row r="9" spans="1:4" ht="30.75" customHeight="1" thickBot="1">
      <c r="A9" s="5"/>
      <c r="B9" s="21" t="s">
        <v>28</v>
      </c>
      <c r="C9" s="44">
        <v>43988</v>
      </c>
      <c r="D9" s="44">
        <v>44018</v>
      </c>
    </row>
    <row r="10" spans="1:4" ht="30.75" customHeight="1" thickBot="1">
      <c r="A10" s="6"/>
      <c r="B10" s="21" t="s">
        <v>29</v>
      </c>
      <c r="C10" s="44">
        <v>43899</v>
      </c>
      <c r="D10" s="44">
        <v>43906</v>
      </c>
    </row>
    <row r="11" spans="1:4" ht="30.75" customHeight="1" thickBot="1">
      <c r="A11" s="5"/>
      <c r="B11" s="21" t="s">
        <v>30</v>
      </c>
      <c r="C11" s="44">
        <v>43934</v>
      </c>
      <c r="D11" s="44">
        <v>43941</v>
      </c>
    </row>
    <row r="12" spans="1:4" ht="30.75" customHeight="1" thickBot="1">
      <c r="A12" s="3"/>
      <c r="B12" s="21" t="s">
        <v>31</v>
      </c>
      <c r="C12" s="44">
        <v>43941</v>
      </c>
      <c r="D12" s="44">
        <v>43955</v>
      </c>
    </row>
    <row r="13" spans="1:4" ht="30.75" customHeight="1" thickBot="1">
      <c r="A13" s="2"/>
      <c r="B13" s="21" t="s">
        <v>32</v>
      </c>
      <c r="C13" s="44">
        <v>43962</v>
      </c>
      <c r="D13" s="44">
        <v>43969</v>
      </c>
    </row>
    <row r="14" spans="1:4" ht="30.75" customHeight="1" thickBot="1">
      <c r="A14" s="2"/>
      <c r="B14" s="21" t="s">
        <v>33</v>
      </c>
      <c r="C14" s="44">
        <v>43990</v>
      </c>
      <c r="D14" s="44">
        <v>43997</v>
      </c>
    </row>
    <row r="15" spans="1:4" ht="30.75" customHeight="1" thickBot="1">
      <c r="A15" s="7"/>
      <c r="B15" s="21" t="s">
        <v>34</v>
      </c>
      <c r="C15" s="44">
        <v>44025</v>
      </c>
      <c r="D15" s="44">
        <v>44032</v>
      </c>
    </row>
    <row r="16" spans="1:4" ht="30.75" customHeight="1" thickBot="1">
      <c r="A16" s="7"/>
      <c r="B16" s="21" t="s">
        <v>35</v>
      </c>
      <c r="C16" s="44">
        <v>44032</v>
      </c>
      <c r="D16" s="44">
        <v>44046</v>
      </c>
    </row>
    <row r="17" spans="1:4" ht="30.75" customHeight="1" thickBot="1">
      <c r="A17" s="5"/>
      <c r="B17" s="21" t="s">
        <v>36</v>
      </c>
      <c r="C17" s="44">
        <v>44053</v>
      </c>
      <c r="D17" s="44">
        <v>44060</v>
      </c>
    </row>
    <row r="18" spans="1:4" ht="30.75" customHeight="1" thickBot="1">
      <c r="A18" s="5"/>
      <c r="B18" s="21" t="s">
        <v>37</v>
      </c>
      <c r="C18" s="44">
        <v>44088</v>
      </c>
      <c r="D18" s="44">
        <v>44095</v>
      </c>
    </row>
    <row r="19" spans="1:4" ht="30.75" customHeight="1" thickBot="1">
      <c r="A19" s="1"/>
      <c r="B19" s="21" t="s">
        <v>38</v>
      </c>
      <c r="C19" s="44">
        <v>44116</v>
      </c>
      <c r="D19" s="44">
        <v>44123</v>
      </c>
    </row>
    <row r="20" spans="1:4" ht="30.75" customHeight="1" thickBot="1">
      <c r="A20" s="2"/>
      <c r="B20" s="21" t="s">
        <v>39</v>
      </c>
      <c r="C20" s="44">
        <v>44123</v>
      </c>
      <c r="D20" s="44">
        <v>44137</v>
      </c>
    </row>
    <row r="21" spans="1:4" ht="30.75" customHeight="1" thickBot="1">
      <c r="A21" s="5"/>
      <c r="B21" s="21" t="s">
        <v>40</v>
      </c>
      <c r="C21" s="44">
        <v>44144</v>
      </c>
      <c r="D21" s="44">
        <v>44151</v>
      </c>
    </row>
    <row r="22" spans="1:4" ht="30.75" customHeight="1" thickBot="1">
      <c r="A22" s="5"/>
      <c r="B22" s="21" t="s">
        <v>41</v>
      </c>
      <c r="C22" s="44">
        <v>44179</v>
      </c>
      <c r="D22" s="44">
        <v>44186</v>
      </c>
    </row>
    <row r="23" spans="1:4" ht="30.75" customHeight="1" thickBot="1">
      <c r="A23" s="5"/>
      <c r="B23" s="21" t="s">
        <v>4</v>
      </c>
      <c r="C23" s="44">
        <v>44207</v>
      </c>
      <c r="D23" s="44">
        <v>44214</v>
      </c>
    </row>
    <row r="24" spans="1:4" ht="30.75" customHeight="1" thickBot="1">
      <c r="A24" s="5"/>
      <c r="B24" s="21" t="s">
        <v>5</v>
      </c>
      <c r="C24" s="44">
        <v>44214</v>
      </c>
      <c r="D24" s="44">
        <v>44228</v>
      </c>
    </row>
    <row r="25" spans="1:4" ht="30.75" customHeight="1" thickBot="1">
      <c r="A25" s="5"/>
      <c r="B25" s="21" t="s">
        <v>6</v>
      </c>
      <c r="C25" s="44">
        <v>44235</v>
      </c>
      <c r="D25" s="44">
        <v>44242</v>
      </c>
    </row>
    <row r="26" spans="1:4" ht="30.75" customHeight="1" thickBot="1">
      <c r="A26" s="5"/>
      <c r="B26" s="21" t="s">
        <v>9</v>
      </c>
      <c r="C26" s="44">
        <v>44305</v>
      </c>
      <c r="D26" s="44">
        <v>44319</v>
      </c>
    </row>
    <row r="27" spans="1:4">
      <c r="A27" s="5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6" spans="1:1">
      <c r="A146"/>
    </row>
  </sheetData>
  <sortState ref="B5:D25">
    <sortCondition ref="C5"/>
  </sortState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3A1C-2C3E-463D-BB73-4B1042673FCB}">
  <sheetPr>
    <pageSetUpPr fitToPage="1"/>
  </sheetPr>
  <dimension ref="A2:G142"/>
  <sheetViews>
    <sheetView showGridLines="0" topLeftCell="A13" zoomScale="90" zoomScaleNormal="90" zoomScaleSheetLayoutView="90" workbookViewId="0">
      <selection activeCell="B18" sqref="B18:D31"/>
    </sheetView>
  </sheetViews>
  <sheetFormatPr baseColWidth="10" defaultColWidth="10.72656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7" ht="28.5" customHeight="1">
      <c r="B2" s="48" t="s">
        <v>0</v>
      </c>
      <c r="C2" s="48"/>
      <c r="D2" s="48"/>
    </row>
    <row r="3" spans="1:7">
      <c r="A3" s="5"/>
    </row>
    <row r="4" spans="1:7" ht="15" thickBot="1">
      <c r="B4" s="29"/>
      <c r="C4" s="29"/>
      <c r="D4" s="29"/>
    </row>
    <row r="5" spans="1:7" ht="46.5" customHeight="1" thickBot="1">
      <c r="A5" s="5"/>
      <c r="B5" s="20" t="s">
        <v>1</v>
      </c>
      <c r="C5" s="19" t="s">
        <v>2</v>
      </c>
      <c r="D5" s="19" t="s">
        <v>3</v>
      </c>
    </row>
    <row r="6" spans="1:7" ht="30.75" customHeight="1" thickBot="1">
      <c r="A6" s="5"/>
      <c r="B6" s="21" t="s">
        <v>12</v>
      </c>
      <c r="C6" s="44">
        <v>44352</v>
      </c>
      <c r="D6" s="44">
        <v>44382</v>
      </c>
    </row>
    <row r="7" spans="1:7" ht="30.75" customHeight="1" thickBot="1">
      <c r="A7" s="5"/>
      <c r="B7" s="21" t="s">
        <v>14</v>
      </c>
      <c r="C7" s="44">
        <v>44396</v>
      </c>
      <c r="D7" s="44">
        <v>44410</v>
      </c>
    </row>
    <row r="8" spans="1:7" ht="30.75" customHeight="1" thickBot="1">
      <c r="A8" s="6"/>
      <c r="B8" s="21" t="s">
        <v>16</v>
      </c>
      <c r="C8" s="44">
        <v>44452</v>
      </c>
      <c r="D8" s="44">
        <v>44459</v>
      </c>
    </row>
    <row r="9" spans="1:7" ht="30.75" customHeight="1" thickBot="1">
      <c r="A9" s="5"/>
      <c r="B9" s="21" t="s">
        <v>17</v>
      </c>
      <c r="C9" s="44">
        <v>44480</v>
      </c>
      <c r="D9" s="44">
        <v>44487</v>
      </c>
    </row>
    <row r="10" spans="1:7" ht="30.75" customHeight="1" thickBot="1">
      <c r="A10" s="6"/>
      <c r="B10" s="21" t="s">
        <v>18</v>
      </c>
      <c r="C10" s="44">
        <v>44487</v>
      </c>
      <c r="D10" s="44">
        <v>44502</v>
      </c>
    </row>
    <row r="11" spans="1:7" ht="30.75" customHeight="1" thickBot="1">
      <c r="A11" s="5"/>
      <c r="B11" s="21" t="s">
        <v>19</v>
      </c>
      <c r="C11" s="44">
        <v>44508</v>
      </c>
      <c r="D11" s="44">
        <v>44515</v>
      </c>
    </row>
    <row r="12" spans="1:7" ht="30.75" customHeight="1" thickBot="1">
      <c r="A12" s="3"/>
      <c r="B12" s="21" t="s">
        <v>20</v>
      </c>
      <c r="C12" s="44">
        <v>44543</v>
      </c>
      <c r="D12" s="44">
        <v>44550</v>
      </c>
    </row>
    <row r="13" spans="1:7" ht="30.75" customHeight="1" thickBot="1">
      <c r="A13" s="2"/>
      <c r="B13" s="21" t="s">
        <v>21</v>
      </c>
      <c r="C13" s="44">
        <v>44571</v>
      </c>
      <c r="D13" s="44">
        <v>44578</v>
      </c>
      <c r="F13" s="45"/>
      <c r="G13" s="45"/>
    </row>
    <row r="14" spans="1:7" ht="30.75" customHeight="1" thickBot="1">
      <c r="A14" s="2"/>
      <c r="B14" s="21" t="s">
        <v>22</v>
      </c>
      <c r="C14" s="44">
        <v>44585</v>
      </c>
      <c r="D14" s="44">
        <v>44599</v>
      </c>
      <c r="F14" s="45"/>
      <c r="G14" s="45"/>
    </row>
    <row r="15" spans="1:7" ht="30.75" customHeight="1" thickBot="1">
      <c r="A15" s="7"/>
      <c r="B15" s="21" t="s">
        <v>23</v>
      </c>
      <c r="C15" s="44">
        <v>44599</v>
      </c>
      <c r="D15" s="44">
        <v>44606</v>
      </c>
    </row>
    <row r="16" spans="1:7" ht="30.75" customHeight="1" thickBot="1">
      <c r="A16" s="7"/>
      <c r="B16" s="21" t="s">
        <v>42</v>
      </c>
      <c r="C16" s="44">
        <v>44634</v>
      </c>
      <c r="D16" s="44">
        <v>44641</v>
      </c>
    </row>
    <row r="17" spans="1:5" ht="30.75" customHeight="1" thickBot="1">
      <c r="A17" s="5"/>
      <c r="B17" s="21" t="s">
        <v>24</v>
      </c>
      <c r="C17" s="44">
        <v>44669</v>
      </c>
      <c r="D17" s="44">
        <v>44683</v>
      </c>
    </row>
    <row r="18" spans="1:5" ht="30.75" customHeight="1" thickBot="1">
      <c r="A18" s="5"/>
      <c r="B18" s="21" t="s">
        <v>43</v>
      </c>
      <c r="C18" s="44">
        <v>44662</v>
      </c>
      <c r="D18" s="44">
        <v>44670</v>
      </c>
      <c r="E18" s="18"/>
    </row>
    <row r="19" spans="1:5" ht="30.75" customHeight="1" thickBot="1">
      <c r="A19" s="1"/>
      <c r="B19" s="21" t="s">
        <v>44</v>
      </c>
      <c r="C19" s="44">
        <v>44690</v>
      </c>
      <c r="D19" s="44">
        <v>44697</v>
      </c>
    </row>
    <row r="20" spans="1:5" ht="30.75" customHeight="1" thickBot="1">
      <c r="A20" s="2"/>
      <c r="B20" s="21" t="s">
        <v>45</v>
      </c>
      <c r="C20" s="44">
        <v>44716</v>
      </c>
      <c r="D20" s="44">
        <v>44746</v>
      </c>
    </row>
    <row r="21" spans="1:5" ht="30.75" customHeight="1" thickBot="1">
      <c r="A21" s="5"/>
      <c r="B21" s="21" t="s">
        <v>46</v>
      </c>
      <c r="C21" s="44">
        <v>44725</v>
      </c>
      <c r="D21" s="44">
        <v>44732</v>
      </c>
    </row>
    <row r="22" spans="1:5" ht="30.75" customHeight="1" thickBot="1">
      <c r="A22" s="5"/>
      <c r="B22" s="21" t="s">
        <v>47</v>
      </c>
      <c r="C22" s="44">
        <v>44753</v>
      </c>
      <c r="D22" s="44">
        <v>44760</v>
      </c>
    </row>
    <row r="23" spans="1:5" ht="27.75" customHeight="1" thickBot="1">
      <c r="A23" s="5"/>
      <c r="B23" s="21" t="s">
        <v>48</v>
      </c>
      <c r="C23" s="44">
        <v>44760</v>
      </c>
      <c r="D23" s="44">
        <v>44774</v>
      </c>
    </row>
    <row r="24" spans="1:5" ht="15" thickBot="1">
      <c r="A24" s="2"/>
      <c r="B24" s="21" t="s">
        <v>49</v>
      </c>
      <c r="C24" s="44">
        <v>44781</v>
      </c>
      <c r="D24" s="44">
        <v>44788</v>
      </c>
    </row>
    <row r="25" spans="1:5" ht="29.25" customHeight="1" thickBot="1">
      <c r="A25" s="2"/>
      <c r="B25" s="21" t="s">
        <v>50</v>
      </c>
      <c r="C25" s="44">
        <v>44816</v>
      </c>
      <c r="D25" s="44">
        <v>44823</v>
      </c>
    </row>
    <row r="26" spans="1:5" ht="15" thickBot="1">
      <c r="A26" s="2"/>
      <c r="B26" s="21" t="s">
        <v>51</v>
      </c>
      <c r="C26" s="44">
        <v>44844</v>
      </c>
      <c r="D26" s="44">
        <v>44851</v>
      </c>
    </row>
    <row r="27" spans="1:5" ht="28.5" customHeight="1" thickBot="1">
      <c r="A27" s="2"/>
      <c r="B27" s="21" t="s">
        <v>52</v>
      </c>
      <c r="C27" s="44">
        <v>44858</v>
      </c>
      <c r="D27" s="44">
        <v>44872</v>
      </c>
    </row>
    <row r="28" spans="1:5" ht="26.25" customHeight="1" thickBot="1">
      <c r="A28" s="2"/>
      <c r="B28" s="21" t="s">
        <v>53</v>
      </c>
      <c r="C28" s="44">
        <v>44879</v>
      </c>
      <c r="D28" s="44">
        <v>44886</v>
      </c>
    </row>
    <row r="29" spans="1:5" ht="30" customHeight="1" thickBot="1">
      <c r="A29" s="2"/>
      <c r="B29" s="21" t="s">
        <v>54</v>
      </c>
      <c r="C29" s="44">
        <v>44907</v>
      </c>
      <c r="D29" s="44">
        <v>44914</v>
      </c>
    </row>
    <row r="30" spans="1:5" ht="30" customHeight="1" thickBot="1">
      <c r="A30" s="2"/>
      <c r="B30" s="21" t="s">
        <v>55</v>
      </c>
      <c r="C30" s="44">
        <v>44935</v>
      </c>
      <c r="D30" s="44">
        <v>44942</v>
      </c>
    </row>
    <row r="31" spans="1:5" ht="29.25" customHeight="1" thickBot="1">
      <c r="A31" s="2"/>
      <c r="B31" s="21" t="s">
        <v>56</v>
      </c>
      <c r="C31" s="44">
        <v>44949</v>
      </c>
      <c r="D31" s="44">
        <v>44963</v>
      </c>
    </row>
    <row r="32" spans="1:5" ht="29.25" customHeight="1" thickBot="1">
      <c r="A32" s="2"/>
      <c r="B32" s="21" t="s">
        <v>57</v>
      </c>
      <c r="C32" s="44">
        <v>44963</v>
      </c>
      <c r="D32" s="44">
        <v>44970</v>
      </c>
    </row>
    <row r="33" spans="1:4" ht="29.25" customHeight="1" thickBot="1">
      <c r="A33" s="2"/>
      <c r="B33" s="21" t="s">
        <v>58</v>
      </c>
      <c r="C33" s="44">
        <v>45033</v>
      </c>
      <c r="D33" s="44">
        <v>45048</v>
      </c>
    </row>
    <row r="34" spans="1:4">
      <c r="A34" s="2"/>
    </row>
    <row r="35" spans="1:4">
      <c r="A35" s="2"/>
    </row>
    <row r="36" spans="1:4">
      <c r="A36" s="2"/>
    </row>
    <row r="37" spans="1:4">
      <c r="A37" s="2"/>
    </row>
    <row r="38" spans="1:4">
      <c r="A38" s="2"/>
    </row>
    <row r="39" spans="1:4">
      <c r="A39" s="2"/>
    </row>
    <row r="40" spans="1:4">
      <c r="A40" s="2"/>
    </row>
    <row r="41" spans="1:4">
      <c r="A41" s="2"/>
    </row>
    <row r="42" spans="1:4">
      <c r="A42" s="2"/>
    </row>
    <row r="43" spans="1:4">
      <c r="A43" s="2"/>
    </row>
    <row r="44" spans="1:4">
      <c r="A44" s="2"/>
    </row>
    <row r="45" spans="1:4">
      <c r="A45" s="2"/>
    </row>
    <row r="46" spans="1:4">
      <c r="A46" s="2"/>
    </row>
    <row r="47" spans="1:4">
      <c r="A47" s="2"/>
    </row>
    <row r="48" spans="1:4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42" spans="1:1">
      <c r="A14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0C865-2007-4830-8AEE-47A19380A1D5}">
  <sheetPr>
    <pageSetUpPr fitToPage="1"/>
  </sheetPr>
  <dimension ref="A2:G130"/>
  <sheetViews>
    <sheetView showGridLines="0" topLeftCell="A4" zoomScale="90" zoomScaleNormal="90" zoomScaleSheetLayoutView="90" workbookViewId="0">
      <selection activeCell="C6" sqref="C6"/>
    </sheetView>
  </sheetViews>
  <sheetFormatPr baseColWidth="10" defaultColWidth="10.72656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7" ht="28.5" customHeight="1">
      <c r="B2" s="48" t="s">
        <v>96</v>
      </c>
      <c r="C2" s="48"/>
      <c r="D2" s="48"/>
    </row>
    <row r="3" spans="1:7">
      <c r="A3" s="5"/>
    </row>
    <row r="4" spans="1:7" ht="15" thickBot="1">
      <c r="B4" s="29"/>
      <c r="C4" s="29"/>
      <c r="D4" s="29"/>
    </row>
    <row r="5" spans="1:7" ht="46.5" customHeight="1" thickBot="1">
      <c r="A5" s="5"/>
      <c r="B5" s="20" t="s">
        <v>116</v>
      </c>
      <c r="C5" s="19" t="s">
        <v>115</v>
      </c>
      <c r="D5" s="19" t="s">
        <v>114</v>
      </c>
    </row>
    <row r="6" spans="1:7" ht="30.75" customHeight="1" thickBot="1">
      <c r="A6" s="5"/>
      <c r="B6" s="21" t="s">
        <v>98</v>
      </c>
      <c r="C6" s="78">
        <v>45362</v>
      </c>
      <c r="D6" s="78">
        <v>45369</v>
      </c>
    </row>
    <row r="7" spans="1:7" ht="30.75" customHeight="1" thickBot="1">
      <c r="A7" s="5"/>
      <c r="B7" s="21" t="s">
        <v>99</v>
      </c>
      <c r="C7" s="78">
        <v>45390</v>
      </c>
      <c r="D7" s="78">
        <v>45397</v>
      </c>
    </row>
    <row r="8" spans="1:7" ht="30.75" customHeight="1" thickBot="1">
      <c r="A8" s="6"/>
      <c r="B8" s="21" t="s">
        <v>100</v>
      </c>
      <c r="C8" s="78">
        <v>45425</v>
      </c>
      <c r="D8" s="78">
        <v>45433</v>
      </c>
    </row>
    <row r="9" spans="1:7" ht="30.75" customHeight="1" thickBot="1">
      <c r="A9" s="5"/>
      <c r="B9" s="21" t="s">
        <v>97</v>
      </c>
      <c r="C9" s="78">
        <v>45446</v>
      </c>
      <c r="D9" s="78">
        <v>45474</v>
      </c>
    </row>
    <row r="10" spans="1:7" ht="30.75" customHeight="1" thickBot="1">
      <c r="A10" s="3"/>
      <c r="B10" s="21" t="s">
        <v>101</v>
      </c>
      <c r="C10" s="78">
        <v>45453</v>
      </c>
      <c r="D10" s="78">
        <v>45460</v>
      </c>
    </row>
    <row r="11" spans="1:7" ht="30.75" customHeight="1" thickBot="1">
      <c r="A11" s="2"/>
      <c r="B11" s="21" t="s">
        <v>102</v>
      </c>
      <c r="C11" s="78">
        <v>45481</v>
      </c>
      <c r="D11" s="78">
        <v>45488</v>
      </c>
      <c r="F11" s="45"/>
      <c r="G11" s="45"/>
    </row>
    <row r="12" spans="1:7" ht="30.75" customHeight="1" thickBot="1">
      <c r="A12" s="2"/>
      <c r="B12" s="21" t="s">
        <v>110</v>
      </c>
      <c r="C12" s="78">
        <v>45495</v>
      </c>
      <c r="D12" s="78">
        <v>45509</v>
      </c>
      <c r="F12" s="45"/>
      <c r="G12" s="45"/>
    </row>
    <row r="13" spans="1:7" ht="30.75" customHeight="1" thickBot="1">
      <c r="A13" s="7"/>
      <c r="B13" s="21" t="s">
        <v>103</v>
      </c>
      <c r="C13" s="78">
        <v>45516</v>
      </c>
      <c r="D13" s="78">
        <v>45523</v>
      </c>
    </row>
    <row r="14" spans="1:7" ht="30.75" customHeight="1" thickBot="1">
      <c r="A14" s="7"/>
      <c r="B14" s="21" t="s">
        <v>104</v>
      </c>
      <c r="C14" s="78">
        <v>45544</v>
      </c>
      <c r="D14" s="78">
        <v>45551</v>
      </c>
    </row>
    <row r="15" spans="1:7" ht="30.75" customHeight="1" thickBot="1">
      <c r="A15" s="5"/>
      <c r="B15" s="21" t="s">
        <v>105</v>
      </c>
      <c r="C15" s="78">
        <v>45579</v>
      </c>
      <c r="D15" s="78">
        <v>45586</v>
      </c>
    </row>
    <row r="16" spans="1:7" ht="30.75" customHeight="1" thickBot="1">
      <c r="A16" s="5"/>
      <c r="B16" s="21" t="s">
        <v>111</v>
      </c>
      <c r="C16" s="78">
        <v>45586</v>
      </c>
      <c r="D16" s="78">
        <v>45600</v>
      </c>
      <c r="E16" s="18"/>
    </row>
    <row r="17" spans="1:4" ht="30.75" customHeight="1" thickBot="1">
      <c r="A17" s="1"/>
      <c r="B17" s="21" t="s">
        <v>106</v>
      </c>
      <c r="C17" s="78">
        <v>45607</v>
      </c>
      <c r="D17" s="78">
        <v>45614</v>
      </c>
    </row>
    <row r="18" spans="1:4" ht="30.75" customHeight="1" thickBot="1">
      <c r="A18" s="2"/>
      <c r="B18" s="21" t="s">
        <v>107</v>
      </c>
      <c r="C18" s="78">
        <v>45635</v>
      </c>
      <c r="D18" s="78">
        <v>45642</v>
      </c>
    </row>
    <row r="19" spans="1:4" ht="30.75" customHeight="1" thickBot="1">
      <c r="A19" s="5"/>
      <c r="B19" s="21" t="s">
        <v>108</v>
      </c>
      <c r="C19" s="78">
        <v>45670</v>
      </c>
      <c r="D19" s="78">
        <v>45677</v>
      </c>
    </row>
    <row r="20" spans="1:4" ht="30.75" customHeight="1" thickBot="1">
      <c r="A20" s="5"/>
      <c r="B20" s="21" t="s">
        <v>112</v>
      </c>
      <c r="C20" s="78">
        <v>45677</v>
      </c>
      <c r="D20" s="78">
        <v>45691</v>
      </c>
    </row>
    <row r="21" spans="1:4" ht="27.75" customHeight="1" thickBot="1">
      <c r="A21" s="5"/>
      <c r="B21" s="21" t="s">
        <v>109</v>
      </c>
      <c r="C21" s="78">
        <v>45698</v>
      </c>
      <c r="D21" s="78">
        <v>45705</v>
      </c>
    </row>
    <row r="22" spans="1:4" ht="30.75" customHeight="1" thickBot="1">
      <c r="A22" s="6"/>
      <c r="B22" s="21" t="s">
        <v>113</v>
      </c>
      <c r="C22" s="78">
        <v>45768</v>
      </c>
      <c r="D22" s="78">
        <v>45782</v>
      </c>
    </row>
    <row r="23" spans="1:4">
      <c r="A23" s="2"/>
    </row>
    <row r="24" spans="1:4">
      <c r="A24" s="2"/>
    </row>
    <row r="25" spans="1:4">
      <c r="A25" s="2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30" spans="1:1">
      <c r="A130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C5D7-4DF3-4B19-B4D8-5C4070AB64D0}">
  <sheetPr>
    <pageSetUpPr fitToPage="1"/>
  </sheetPr>
  <dimension ref="A2:G130"/>
  <sheetViews>
    <sheetView showGridLines="0" topLeftCell="A3" zoomScale="90" zoomScaleNormal="90" zoomScaleSheetLayoutView="90" workbookViewId="0">
      <selection activeCell="J18" sqref="J18"/>
    </sheetView>
  </sheetViews>
  <sheetFormatPr baseColWidth="10" defaultColWidth="10.7265625" defaultRowHeight="14.5"/>
  <cols>
    <col min="1" max="1" width="8.26953125" style="4" customWidth="1"/>
    <col min="2" max="2" width="31.7265625" customWidth="1"/>
    <col min="3" max="3" width="29.7265625" bestFit="1" customWidth="1"/>
    <col min="4" max="4" width="30.36328125" bestFit="1" customWidth="1"/>
  </cols>
  <sheetData>
    <row r="2" spans="1:7" ht="28.5" customHeight="1">
      <c r="B2" s="48" t="s">
        <v>0</v>
      </c>
      <c r="C2" s="48"/>
      <c r="D2" s="48"/>
    </row>
    <row r="3" spans="1:7">
      <c r="A3" s="5"/>
    </row>
    <row r="4" spans="1:7" ht="15" thickBot="1">
      <c r="B4" s="29"/>
      <c r="C4" s="29"/>
      <c r="D4" s="29"/>
    </row>
    <row r="5" spans="1:7" ht="46.5" customHeight="1" thickBot="1">
      <c r="A5" s="5"/>
      <c r="B5" s="20" t="s">
        <v>116</v>
      </c>
      <c r="C5" s="19" t="s">
        <v>115</v>
      </c>
      <c r="D5" s="19" t="s">
        <v>114</v>
      </c>
    </row>
    <row r="6" spans="1:7" ht="30.75" customHeight="1" thickBot="1">
      <c r="A6" s="5"/>
      <c r="B6" s="21" t="s">
        <v>118</v>
      </c>
      <c r="C6" s="78">
        <v>45726</v>
      </c>
      <c r="D6" s="78">
        <v>45733</v>
      </c>
    </row>
    <row r="7" spans="1:7" ht="30.75" customHeight="1" thickBot="1">
      <c r="A7" s="5"/>
      <c r="B7" s="21" t="s">
        <v>119</v>
      </c>
      <c r="C7" s="78">
        <v>45754</v>
      </c>
      <c r="D7" s="78">
        <v>45761</v>
      </c>
    </row>
    <row r="8" spans="1:7" ht="30.75" customHeight="1" thickBot="1">
      <c r="A8" s="6"/>
      <c r="B8" s="21" t="s">
        <v>120</v>
      </c>
      <c r="C8" s="78">
        <v>45789</v>
      </c>
      <c r="D8" s="78">
        <v>45796</v>
      </c>
    </row>
    <row r="9" spans="1:7" ht="30.75" customHeight="1" thickBot="1">
      <c r="A9" s="5"/>
      <c r="B9" s="21" t="s">
        <v>121</v>
      </c>
      <c r="C9" s="78">
        <v>45815</v>
      </c>
      <c r="D9" s="78">
        <v>45845</v>
      </c>
    </row>
    <row r="10" spans="1:7" ht="30.75" customHeight="1" thickBot="1">
      <c r="A10" s="3"/>
      <c r="B10" s="21" t="s">
        <v>122</v>
      </c>
      <c r="C10" s="78">
        <v>45817</v>
      </c>
      <c r="D10" s="78">
        <v>45824</v>
      </c>
    </row>
    <row r="11" spans="1:7" ht="30.75" customHeight="1" thickBot="1">
      <c r="A11" s="2"/>
      <c r="B11" s="21" t="s">
        <v>123</v>
      </c>
      <c r="C11" s="78">
        <v>45852</v>
      </c>
      <c r="D11" s="78">
        <v>45859</v>
      </c>
      <c r="F11" s="45"/>
      <c r="G11" s="45"/>
    </row>
    <row r="12" spans="1:7" ht="30.75" customHeight="1" thickBot="1">
      <c r="A12" s="2"/>
      <c r="B12" s="21" t="s">
        <v>124</v>
      </c>
      <c r="C12" s="78">
        <v>45859</v>
      </c>
      <c r="D12" s="78">
        <v>45873</v>
      </c>
      <c r="F12" s="45"/>
      <c r="G12" s="45"/>
    </row>
    <row r="13" spans="1:7" ht="30.75" customHeight="1" thickBot="1">
      <c r="A13" s="7"/>
      <c r="B13" s="21" t="s">
        <v>125</v>
      </c>
      <c r="C13" s="78">
        <v>45880</v>
      </c>
      <c r="D13" s="78">
        <v>45887</v>
      </c>
    </row>
    <row r="14" spans="1:7" ht="30.75" customHeight="1" thickBot="1">
      <c r="A14" s="7"/>
      <c r="B14" s="21" t="s">
        <v>126</v>
      </c>
      <c r="C14" s="78">
        <v>45908</v>
      </c>
      <c r="D14" s="78">
        <v>45915</v>
      </c>
    </row>
    <row r="15" spans="1:7" ht="30.75" customHeight="1" thickBot="1">
      <c r="A15" s="5"/>
      <c r="B15" s="21" t="s">
        <v>127</v>
      </c>
      <c r="C15" s="78">
        <v>45943</v>
      </c>
      <c r="D15" s="78">
        <v>45950</v>
      </c>
    </row>
    <row r="16" spans="1:7" ht="30.75" customHeight="1" thickBot="1">
      <c r="A16" s="5"/>
      <c r="B16" s="21" t="s">
        <v>128</v>
      </c>
      <c r="C16" s="78">
        <v>45950</v>
      </c>
      <c r="D16" s="78">
        <v>45964</v>
      </c>
      <c r="E16" s="18"/>
    </row>
    <row r="17" spans="1:4" ht="30.75" customHeight="1" thickBot="1">
      <c r="A17" s="1"/>
      <c r="B17" s="21" t="s">
        <v>129</v>
      </c>
      <c r="C17" s="78">
        <v>45971</v>
      </c>
      <c r="D17" s="78">
        <v>45978</v>
      </c>
    </row>
    <row r="18" spans="1:4" ht="30.75" customHeight="1" thickBot="1">
      <c r="A18" s="2"/>
      <c r="B18" s="21" t="s">
        <v>130</v>
      </c>
      <c r="C18" s="78">
        <v>45999</v>
      </c>
      <c r="D18" s="78">
        <v>46006</v>
      </c>
    </row>
    <row r="19" spans="1:4" ht="30.75" customHeight="1" thickBot="1">
      <c r="A19" s="5"/>
      <c r="B19" s="21" t="s">
        <v>131</v>
      </c>
      <c r="C19" s="78">
        <v>46034</v>
      </c>
      <c r="D19" s="78">
        <v>46041</v>
      </c>
    </row>
    <row r="20" spans="1:4" ht="30.75" customHeight="1" thickBot="1">
      <c r="A20" s="5"/>
      <c r="B20" s="21" t="s">
        <v>132</v>
      </c>
      <c r="C20" s="78">
        <v>46041</v>
      </c>
      <c r="D20" s="78">
        <v>46055</v>
      </c>
    </row>
    <row r="21" spans="1:4" ht="27.75" customHeight="1" thickBot="1">
      <c r="A21" s="5"/>
      <c r="B21" s="21" t="s">
        <v>133</v>
      </c>
      <c r="C21" s="78">
        <v>46062</v>
      </c>
      <c r="D21" s="78">
        <v>46069</v>
      </c>
    </row>
    <row r="22" spans="1:4" ht="30.75" customHeight="1" thickBot="1">
      <c r="A22" s="6"/>
      <c r="B22" s="21" t="s">
        <v>134</v>
      </c>
      <c r="C22" s="78">
        <v>46132</v>
      </c>
      <c r="D22" s="78">
        <v>46146</v>
      </c>
    </row>
    <row r="23" spans="1:4">
      <c r="A23" s="2"/>
    </row>
    <row r="24" spans="1:4">
      <c r="A24" s="2"/>
    </row>
    <row r="25" spans="1:4">
      <c r="A25" s="2"/>
    </row>
    <row r="26" spans="1:4">
      <c r="A26" s="2"/>
    </row>
    <row r="27" spans="1:4">
      <c r="A27" s="2"/>
    </row>
    <row r="28" spans="1:4">
      <c r="A28" s="2"/>
    </row>
    <row r="29" spans="1:4">
      <c r="A29" s="2"/>
    </row>
    <row r="30" spans="1:4">
      <c r="A30" s="2"/>
    </row>
    <row r="31" spans="1:4">
      <c r="A31" s="2"/>
    </row>
    <row r="32" spans="1:4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30" spans="1:1">
      <c r="A130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W55"/>
  <sheetViews>
    <sheetView showGridLines="0" zoomScale="70" zoomScaleNormal="70" zoomScaleSheetLayoutView="86" workbookViewId="0">
      <selection activeCell="G31" sqref="G31:H31"/>
    </sheetView>
  </sheetViews>
  <sheetFormatPr baseColWidth="10" defaultColWidth="11.36328125" defaultRowHeight="13.5"/>
  <cols>
    <col min="1" max="2" width="7.36328125" style="9" customWidth="1"/>
    <col min="3" max="3" width="82" style="9" bestFit="1" customWidth="1"/>
    <col min="4" max="5" width="30.7265625" style="9" customWidth="1"/>
    <col min="6" max="6" width="18.36328125" style="9" bestFit="1" customWidth="1"/>
    <col min="7" max="9" width="19.7265625" style="9" bestFit="1" customWidth="1"/>
    <col min="10" max="13" width="19.7265625" style="9" customWidth="1"/>
    <col min="14" max="15" width="7.26953125" style="9" customWidth="1"/>
    <col min="16" max="16" width="14.26953125" style="9" bestFit="1" customWidth="1"/>
    <col min="17" max="18" width="7.26953125" style="9" customWidth="1"/>
    <col min="19" max="23" width="18.36328125" style="9" bestFit="1" customWidth="1"/>
    <col min="24" max="16384" width="11.36328125" style="9"/>
  </cols>
  <sheetData>
    <row r="1" spans="1:23" ht="33.75" customHeight="1">
      <c r="C1" s="48" t="s">
        <v>80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25"/>
      <c r="O1" s="25"/>
      <c r="P1" s="25"/>
      <c r="Q1" s="25"/>
      <c r="R1" s="25"/>
      <c r="S1" s="25"/>
    </row>
    <row r="2" spans="1:23" ht="19.5" customHeight="1"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23" ht="15" customHeight="1">
      <c r="A3" s="26"/>
      <c r="C3" s="57" t="s">
        <v>59</v>
      </c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23" ht="15" customHeight="1">
      <c r="A4" s="2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6" spans="1:23">
      <c r="C6" s="10"/>
    </row>
    <row r="7" spans="1:23" ht="15" customHeight="1" thickBot="1">
      <c r="A7" s="26"/>
      <c r="C7" s="10"/>
    </row>
    <row r="8" spans="1:23" s="10" customFormat="1" ht="16" thickTop="1" thickBot="1">
      <c r="A8" s="9"/>
      <c r="B8" s="9"/>
      <c r="C8" s="13" t="s">
        <v>60</v>
      </c>
      <c r="D8" s="55" t="s">
        <v>61</v>
      </c>
      <c r="E8" s="56"/>
      <c r="F8" s="56"/>
      <c r="G8" s="56"/>
      <c r="H8" s="56"/>
      <c r="I8" s="56"/>
      <c r="J8" s="56"/>
      <c r="K8" s="56"/>
      <c r="L8" s="56"/>
      <c r="M8" s="58"/>
      <c r="N8" s="9"/>
      <c r="O8" s="9"/>
      <c r="P8" s="9"/>
      <c r="Q8" s="9"/>
      <c r="R8" s="9"/>
      <c r="S8" s="37"/>
      <c r="T8" s="37"/>
      <c r="U8" s="37"/>
      <c r="V8" s="37"/>
      <c r="W8" s="37"/>
    </row>
    <row r="9" spans="1:23" ht="16.5" customHeight="1" thickTop="1" thickBot="1">
      <c r="C9" s="28" t="s">
        <v>62</v>
      </c>
      <c r="D9" s="53" t="s">
        <v>81</v>
      </c>
      <c r="E9" s="54"/>
      <c r="F9" s="53" t="s">
        <v>82</v>
      </c>
      <c r="G9" s="54"/>
      <c r="H9" s="53" t="s">
        <v>83</v>
      </c>
      <c r="I9" s="54"/>
      <c r="J9" s="53" t="s">
        <v>84</v>
      </c>
      <c r="K9" s="54"/>
      <c r="L9" s="53" t="s">
        <v>85</v>
      </c>
      <c r="M9" s="54"/>
      <c r="S9" s="36"/>
      <c r="T9" s="36"/>
      <c r="U9" s="36"/>
      <c r="V9" s="36"/>
      <c r="W9" s="36"/>
    </row>
    <row r="10" spans="1:23" ht="15" thickTop="1" thickBot="1">
      <c r="C10" s="15" t="s">
        <v>63</v>
      </c>
      <c r="D10" s="51">
        <v>0</v>
      </c>
      <c r="E10" s="52"/>
      <c r="F10" s="51">
        <v>0</v>
      </c>
      <c r="G10" s="52"/>
      <c r="H10" s="51">
        <v>0</v>
      </c>
      <c r="I10" s="52"/>
      <c r="J10" s="51">
        <v>0</v>
      </c>
      <c r="K10" s="52"/>
      <c r="L10" s="51">
        <v>0</v>
      </c>
      <c r="M10" s="52"/>
      <c r="P10" s="34"/>
      <c r="S10" s="36"/>
      <c r="T10" s="36"/>
      <c r="U10" s="36"/>
      <c r="V10" s="36"/>
      <c r="W10" s="36"/>
    </row>
    <row r="11" spans="1:23" ht="14.5" thickTop="1" thickBot="1">
      <c r="C11" s="15" t="s">
        <v>64</v>
      </c>
      <c r="D11" s="51">
        <v>0</v>
      </c>
      <c r="E11" s="52"/>
      <c r="F11" s="51">
        <v>0</v>
      </c>
      <c r="G11" s="52"/>
      <c r="H11" s="51">
        <v>0</v>
      </c>
      <c r="I11" s="52"/>
      <c r="J11" s="51">
        <v>0</v>
      </c>
      <c r="K11" s="52"/>
      <c r="L11" s="51">
        <v>0</v>
      </c>
      <c r="M11" s="52"/>
    </row>
    <row r="12" spans="1:23" s="10" customFormat="1" ht="14.5" thickTop="1" thickBot="1">
      <c r="A12" s="9"/>
      <c r="B12" s="9"/>
      <c r="C12" s="15" t="s">
        <v>65</v>
      </c>
      <c r="D12" s="51">
        <f>INT(D10/24/1.0026)</f>
        <v>0</v>
      </c>
      <c r="E12" s="52"/>
      <c r="F12" s="51">
        <f t="shared" ref="F12" si="0">INT(F10/24/1.0026)</f>
        <v>0</v>
      </c>
      <c r="G12" s="52"/>
      <c r="H12" s="51">
        <f t="shared" ref="H12" si="1">INT(H10/24/1.0026)</f>
        <v>0</v>
      </c>
      <c r="I12" s="52"/>
      <c r="J12" s="51">
        <f t="shared" ref="J12" si="2">INT(J10/24/1.0026)</f>
        <v>0</v>
      </c>
      <c r="K12" s="52"/>
      <c r="L12" s="51">
        <f t="shared" ref="L12" si="3">INT(L10/24/1.0026)</f>
        <v>0</v>
      </c>
      <c r="M12" s="52"/>
      <c r="O12" s="9"/>
      <c r="P12" s="9"/>
      <c r="Q12" s="9"/>
      <c r="R12" s="9"/>
      <c r="S12" s="9"/>
    </row>
    <row r="13" spans="1:23" ht="14.5" thickTop="1" thickBot="1">
      <c r="C13" s="15" t="s">
        <v>66</v>
      </c>
      <c r="D13" s="51">
        <v>0</v>
      </c>
      <c r="E13" s="52"/>
      <c r="F13" s="51">
        <v>0</v>
      </c>
      <c r="G13" s="52"/>
      <c r="H13" s="51">
        <v>0</v>
      </c>
      <c r="I13" s="52"/>
      <c r="J13" s="51">
        <v>0</v>
      </c>
      <c r="K13" s="52"/>
      <c r="L13" s="51">
        <v>0</v>
      </c>
      <c r="M13" s="52"/>
    </row>
    <row r="14" spans="1:23" ht="14.5" thickTop="1" thickBot="1">
      <c r="C14" s="15" t="s">
        <v>67</v>
      </c>
      <c r="D14" s="49" t="e">
        <f>D11/D10</f>
        <v>#DIV/0!</v>
      </c>
      <c r="E14" s="50"/>
      <c r="F14" s="49" t="e">
        <f t="shared" ref="F14" si="4">F11/F10</f>
        <v>#DIV/0!</v>
      </c>
      <c r="G14" s="50"/>
      <c r="H14" s="49" t="e">
        <f t="shared" ref="H14" si="5">H11/H10</f>
        <v>#DIV/0!</v>
      </c>
      <c r="I14" s="50"/>
      <c r="J14" s="49" t="e">
        <f t="shared" ref="J14" si="6">J11/J10</f>
        <v>#DIV/0!</v>
      </c>
      <c r="K14" s="50"/>
      <c r="L14" s="49" t="e">
        <f t="shared" ref="L14" si="7">L11/L10</f>
        <v>#DIV/0!</v>
      </c>
      <c r="M14" s="50"/>
      <c r="S14" s="37"/>
      <c r="T14" s="37"/>
      <c r="U14" s="37"/>
      <c r="V14" s="37"/>
      <c r="W14" s="37"/>
    </row>
    <row r="15" spans="1:23" ht="20.25" customHeight="1" thickTop="1" thickBot="1">
      <c r="S15" s="36"/>
      <c r="T15" s="36"/>
      <c r="U15" s="36"/>
      <c r="V15" s="36"/>
      <c r="W15" s="36"/>
    </row>
    <row r="16" spans="1:23" ht="68.5" thickTop="1" thickBot="1">
      <c r="C16" s="15" t="s">
        <v>68</v>
      </c>
      <c r="D16" s="42" t="s">
        <v>78</v>
      </c>
      <c r="E16" s="42" t="s">
        <v>86</v>
      </c>
      <c r="S16" s="36"/>
      <c r="T16" s="36"/>
      <c r="U16" s="36"/>
      <c r="V16" s="36"/>
      <c r="W16" s="36"/>
    </row>
    <row r="17" spans="1:23" ht="14.5" thickTop="1" thickBot="1">
      <c r="C17" s="27" t="s">
        <v>79</v>
      </c>
      <c r="D17" s="16">
        <v>0</v>
      </c>
      <c r="E17" s="16">
        <v>0</v>
      </c>
    </row>
    <row r="18" spans="1:23" ht="14.5" thickTop="1" thickBot="1">
      <c r="C18" s="15" t="s">
        <v>69</v>
      </c>
      <c r="D18" s="17">
        <v>0</v>
      </c>
      <c r="E18" s="17">
        <v>0</v>
      </c>
    </row>
    <row r="19" spans="1:23" ht="14.5" thickTop="1" thickBot="1"/>
    <row r="20" spans="1:23" ht="16" thickTop="1" thickBot="1">
      <c r="C20" s="13" t="s">
        <v>60</v>
      </c>
      <c r="D20" s="55" t="s">
        <v>70</v>
      </c>
      <c r="E20" s="56"/>
      <c r="F20" s="56"/>
      <c r="G20" s="56"/>
      <c r="H20" s="56"/>
      <c r="I20" s="56"/>
      <c r="J20" s="56"/>
      <c r="K20" s="56"/>
      <c r="L20" s="56"/>
      <c r="M20" s="58"/>
      <c r="P20" s="35"/>
    </row>
    <row r="21" spans="1:23" ht="16.5" customHeight="1" thickTop="1" thickBot="1">
      <c r="C21" s="28" t="s">
        <v>62</v>
      </c>
      <c r="D21" s="53" t="s">
        <v>81</v>
      </c>
      <c r="E21" s="54"/>
      <c r="F21" s="53" t="s">
        <v>82</v>
      </c>
      <c r="G21" s="54"/>
      <c r="H21" s="53" t="s">
        <v>83</v>
      </c>
      <c r="I21" s="54"/>
      <c r="J21" s="53" t="s">
        <v>87</v>
      </c>
      <c r="K21" s="54"/>
      <c r="L21" s="53" t="s">
        <v>88</v>
      </c>
      <c r="M21" s="54"/>
    </row>
    <row r="22" spans="1:23" ht="16.5" customHeight="1" thickTop="1" thickBot="1">
      <c r="C22" s="15" t="s">
        <v>63</v>
      </c>
      <c r="D22" s="51">
        <v>0</v>
      </c>
      <c r="E22" s="52"/>
      <c r="F22" s="51">
        <v>0</v>
      </c>
      <c r="G22" s="52"/>
      <c r="H22" s="51">
        <v>0</v>
      </c>
      <c r="I22" s="52"/>
      <c r="J22" s="51">
        <v>0</v>
      </c>
      <c r="K22" s="52"/>
      <c r="L22" s="51">
        <v>0</v>
      </c>
      <c r="M22" s="52"/>
    </row>
    <row r="23" spans="1:23" ht="16.5" customHeight="1" thickTop="1" thickBot="1">
      <c r="C23" s="15" t="s">
        <v>64</v>
      </c>
      <c r="D23" s="51">
        <v>0</v>
      </c>
      <c r="E23" s="52"/>
      <c r="F23" s="51">
        <v>0</v>
      </c>
      <c r="G23" s="52"/>
      <c r="H23" s="51">
        <v>0</v>
      </c>
      <c r="I23" s="52"/>
      <c r="J23" s="51">
        <v>0</v>
      </c>
      <c r="K23" s="52"/>
      <c r="L23" s="51">
        <v>0</v>
      </c>
      <c r="M23" s="52"/>
    </row>
    <row r="24" spans="1:23" ht="16.5" customHeight="1" thickTop="1" thickBot="1">
      <c r="C24" s="15" t="s">
        <v>65</v>
      </c>
      <c r="D24" s="51">
        <f>INT(D22/24/1.0026)</f>
        <v>0</v>
      </c>
      <c r="E24" s="52"/>
      <c r="F24" s="51">
        <f t="shared" ref="F24" si="8">INT(F22/24/1.0026)</f>
        <v>0</v>
      </c>
      <c r="G24" s="52"/>
      <c r="H24" s="51">
        <f t="shared" ref="H24" si="9">INT(H22/24/1.0026)</f>
        <v>0</v>
      </c>
      <c r="I24" s="52"/>
      <c r="J24" s="51">
        <f t="shared" ref="J24" si="10">INT(J22/24/1.0026)</f>
        <v>0</v>
      </c>
      <c r="K24" s="52"/>
      <c r="L24" s="51">
        <f t="shared" ref="L24" si="11">INT(L22/24/1.0026)</f>
        <v>0</v>
      </c>
      <c r="M24" s="52"/>
    </row>
    <row r="25" spans="1:23" ht="16.5" customHeight="1" thickTop="1" thickBot="1">
      <c r="C25" s="15" t="s">
        <v>66</v>
      </c>
      <c r="D25" s="51">
        <v>0</v>
      </c>
      <c r="E25" s="52"/>
      <c r="F25" s="51">
        <v>0</v>
      </c>
      <c r="G25" s="52"/>
      <c r="H25" s="51">
        <v>0</v>
      </c>
      <c r="I25" s="52"/>
      <c r="J25" s="51">
        <v>0</v>
      </c>
      <c r="K25" s="52"/>
      <c r="L25" s="51">
        <v>0</v>
      </c>
      <c r="M25" s="52"/>
    </row>
    <row r="26" spans="1:23" ht="16.5" customHeight="1" thickTop="1" thickBot="1">
      <c r="C26" s="15" t="s">
        <v>67</v>
      </c>
      <c r="D26" s="49" t="e">
        <f>D25/D24</f>
        <v>#DIV/0!</v>
      </c>
      <c r="E26" s="50"/>
      <c r="F26" s="49" t="e">
        <f t="shared" ref="F26" si="12">F25/F24</f>
        <v>#DIV/0!</v>
      </c>
      <c r="G26" s="50"/>
      <c r="H26" s="49" t="e">
        <f t="shared" ref="H26" si="13">H25/H24</f>
        <v>#DIV/0!</v>
      </c>
      <c r="I26" s="50"/>
      <c r="J26" s="49" t="e">
        <f t="shared" ref="J26" si="14">J25/J24</f>
        <v>#DIV/0!</v>
      </c>
      <c r="K26" s="50"/>
      <c r="L26" s="49" t="e">
        <f t="shared" ref="L26" si="15">L25/L24</f>
        <v>#DIV/0!</v>
      </c>
      <c r="M26" s="50"/>
    </row>
    <row r="27" spans="1:23" ht="14.5" thickTop="1" thickBot="1"/>
    <row r="28" spans="1:23" ht="68.5" thickTop="1" thickBot="1">
      <c r="C28" s="15" t="s">
        <v>68</v>
      </c>
      <c r="D28" s="42" t="s">
        <v>78</v>
      </c>
      <c r="E28" s="42" t="s">
        <v>86</v>
      </c>
    </row>
    <row r="29" spans="1:23" ht="14.5" thickTop="1" thickBot="1">
      <c r="C29" s="15" t="s">
        <v>79</v>
      </c>
      <c r="D29" s="16">
        <v>0</v>
      </c>
      <c r="E29" s="16">
        <v>0</v>
      </c>
    </row>
    <row r="30" spans="1:23" ht="14.5" thickTop="1" thickBot="1">
      <c r="C30" s="15" t="s">
        <v>69</v>
      </c>
      <c r="D30" s="17">
        <v>0</v>
      </c>
      <c r="E30" s="17">
        <v>0</v>
      </c>
    </row>
    <row r="31" spans="1:23" ht="15" customHeight="1" thickTop="1" thickBot="1">
      <c r="A31" s="26"/>
      <c r="C31" s="10"/>
    </row>
    <row r="32" spans="1:23" s="10" customFormat="1" ht="16" thickTop="1" thickBot="1">
      <c r="A32" s="9"/>
      <c r="B32" s="9"/>
      <c r="C32" s="13" t="s">
        <v>71</v>
      </c>
      <c r="D32" s="55" t="s">
        <v>61</v>
      </c>
      <c r="E32" s="5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37"/>
      <c r="T32" s="37"/>
      <c r="U32" s="37"/>
      <c r="V32" s="37"/>
      <c r="W32" s="37"/>
    </row>
    <row r="33" spans="1:23" ht="16.5" customHeight="1" thickTop="1" thickBot="1">
      <c r="C33" s="28" t="s">
        <v>62</v>
      </c>
      <c r="D33" s="53" t="s">
        <v>81</v>
      </c>
      <c r="E33" s="54"/>
      <c r="S33" s="36"/>
      <c r="T33" s="36"/>
      <c r="U33" s="36"/>
      <c r="V33" s="36"/>
      <c r="W33" s="36"/>
    </row>
    <row r="34" spans="1:23" ht="15" thickTop="1" thickBot="1">
      <c r="C34" s="15" t="s">
        <v>63</v>
      </c>
      <c r="D34" s="51">
        <v>0</v>
      </c>
      <c r="E34" s="52"/>
      <c r="P34" s="34"/>
      <c r="S34" s="36"/>
      <c r="T34" s="36"/>
      <c r="U34" s="36"/>
      <c r="V34" s="36"/>
      <c r="W34" s="36"/>
    </row>
    <row r="35" spans="1:23" ht="14.5" thickTop="1" thickBot="1">
      <c r="C35" s="15" t="s">
        <v>64</v>
      </c>
      <c r="D35" s="51">
        <v>0</v>
      </c>
      <c r="E35" s="52"/>
    </row>
    <row r="36" spans="1:23" s="10" customFormat="1" ht="14.5" thickTop="1" thickBot="1">
      <c r="A36" s="9"/>
      <c r="B36" s="9"/>
      <c r="C36" s="15" t="s">
        <v>65</v>
      </c>
      <c r="D36" s="51">
        <f>INT(D34/24/1.0026)</f>
        <v>0</v>
      </c>
      <c r="E36" s="52"/>
      <c r="F36" s="9"/>
      <c r="G36" s="9"/>
      <c r="H36" s="9"/>
      <c r="I36" s="9"/>
      <c r="J36" s="9"/>
      <c r="K36" s="9"/>
      <c r="L36" s="9"/>
      <c r="M36" s="9"/>
      <c r="O36" s="9"/>
      <c r="P36" s="9"/>
      <c r="Q36" s="9"/>
      <c r="R36" s="9"/>
      <c r="S36" s="9"/>
    </row>
    <row r="37" spans="1:23" ht="14.5" thickTop="1" thickBot="1">
      <c r="C37" s="15" t="s">
        <v>66</v>
      </c>
      <c r="D37" s="51">
        <v>0</v>
      </c>
      <c r="E37" s="52"/>
    </row>
    <row r="38" spans="1:23" ht="14.5" thickTop="1" thickBot="1">
      <c r="C38" s="15" t="s">
        <v>67</v>
      </c>
      <c r="D38" s="49" t="e">
        <f>D35/D34</f>
        <v>#DIV/0!</v>
      </c>
      <c r="E38" s="50"/>
      <c r="S38" s="37"/>
      <c r="T38" s="37"/>
      <c r="U38" s="37"/>
      <c r="V38" s="37"/>
      <c r="W38" s="37"/>
    </row>
    <row r="39" spans="1:23" ht="20.25" customHeight="1" thickTop="1" thickBot="1">
      <c r="S39" s="36"/>
      <c r="T39" s="36"/>
      <c r="U39" s="36"/>
      <c r="V39" s="36"/>
      <c r="W39" s="36"/>
    </row>
    <row r="40" spans="1:23" ht="68.5" thickTop="1" thickBot="1">
      <c r="C40" s="15" t="s">
        <v>68</v>
      </c>
      <c r="D40" s="42" t="s">
        <v>78</v>
      </c>
      <c r="E40" s="42" t="s">
        <v>86</v>
      </c>
      <c r="S40" s="36"/>
      <c r="T40" s="36"/>
      <c r="U40" s="36"/>
      <c r="V40" s="36"/>
      <c r="W40" s="36"/>
    </row>
    <row r="41" spans="1:23" ht="14.5" thickTop="1" thickBot="1">
      <c r="C41" s="27" t="s">
        <v>79</v>
      </c>
      <c r="D41" s="16">
        <v>0</v>
      </c>
      <c r="E41" s="16">
        <v>0</v>
      </c>
    </row>
    <row r="42" spans="1:23" ht="14.5" thickTop="1" thickBot="1">
      <c r="C42" s="15" t="s">
        <v>69</v>
      </c>
      <c r="D42" s="17">
        <v>0</v>
      </c>
      <c r="E42" s="17">
        <v>0</v>
      </c>
    </row>
    <row r="43" spans="1:23" ht="14.5" thickTop="1" thickBot="1"/>
    <row r="44" spans="1:23" ht="16" thickTop="1" thickBot="1">
      <c r="C44" s="13" t="s">
        <v>71</v>
      </c>
      <c r="D44" s="55" t="s">
        <v>70</v>
      </c>
      <c r="E44" s="56"/>
      <c r="P44" s="35"/>
    </row>
    <row r="45" spans="1:23" ht="16.5" customHeight="1" thickTop="1" thickBot="1">
      <c r="C45" s="28" t="s">
        <v>62</v>
      </c>
      <c r="D45" s="53" t="s">
        <v>81</v>
      </c>
      <c r="E45" s="54"/>
    </row>
    <row r="46" spans="1:23" ht="16.5" customHeight="1" thickTop="1" thickBot="1">
      <c r="C46" s="15" t="s">
        <v>63</v>
      </c>
      <c r="D46" s="51">
        <v>0</v>
      </c>
      <c r="E46" s="52"/>
    </row>
    <row r="47" spans="1:23" ht="16.5" customHeight="1" thickTop="1" thickBot="1">
      <c r="C47" s="15" t="s">
        <v>64</v>
      </c>
      <c r="D47" s="51">
        <v>0</v>
      </c>
      <c r="E47" s="52"/>
    </row>
    <row r="48" spans="1:23" ht="16.5" customHeight="1" thickTop="1" thickBot="1">
      <c r="C48" s="15" t="s">
        <v>65</v>
      </c>
      <c r="D48" s="51">
        <f>INT(D46/24/1.0026)</f>
        <v>0</v>
      </c>
      <c r="E48" s="52"/>
    </row>
    <row r="49" spans="3:5" ht="16.5" customHeight="1" thickTop="1" thickBot="1">
      <c r="C49" s="15" t="s">
        <v>66</v>
      </c>
      <c r="D49" s="51">
        <v>0</v>
      </c>
      <c r="E49" s="52"/>
    </row>
    <row r="50" spans="3:5" ht="16.5" customHeight="1" thickTop="1" thickBot="1">
      <c r="C50" s="15" t="s">
        <v>67</v>
      </c>
      <c r="D50" s="49" t="e">
        <f>D49/D48</f>
        <v>#DIV/0!</v>
      </c>
      <c r="E50" s="50"/>
    </row>
    <row r="51" spans="3:5" ht="14.5" thickTop="1" thickBot="1"/>
    <row r="52" spans="3:5" ht="68.5" thickTop="1" thickBot="1">
      <c r="C52" s="15" t="s">
        <v>68</v>
      </c>
      <c r="D52" s="42" t="s">
        <v>78</v>
      </c>
      <c r="E52" s="42" t="s">
        <v>86</v>
      </c>
    </row>
    <row r="53" spans="3:5" ht="14.5" thickTop="1" thickBot="1">
      <c r="C53" s="15" t="s">
        <v>79</v>
      </c>
      <c r="D53" s="16">
        <v>0</v>
      </c>
      <c r="E53" s="16">
        <v>0</v>
      </c>
    </row>
    <row r="54" spans="3:5" ht="14.5" thickTop="1" thickBot="1">
      <c r="C54" s="15" t="s">
        <v>69</v>
      </c>
      <c r="D54" s="17">
        <v>0</v>
      </c>
      <c r="E54" s="17">
        <v>0</v>
      </c>
    </row>
    <row r="55" spans="3:5" ht="14" thickTop="1"/>
  </sheetData>
  <mergeCells count="78">
    <mergeCell ref="D23:E23"/>
    <mergeCell ref="D24:E24"/>
    <mergeCell ref="D25:E25"/>
    <mergeCell ref="D26:E26"/>
    <mergeCell ref="D12:E12"/>
    <mergeCell ref="D13:E13"/>
    <mergeCell ref="D14:E14"/>
    <mergeCell ref="D21:E21"/>
    <mergeCell ref="D22:E22"/>
    <mergeCell ref="D11:E11"/>
    <mergeCell ref="D9:E9"/>
    <mergeCell ref="D10:E10"/>
    <mergeCell ref="F9:G9"/>
    <mergeCell ref="H9:I9"/>
    <mergeCell ref="F10:G10"/>
    <mergeCell ref="H10:I10"/>
    <mergeCell ref="F11:G11"/>
    <mergeCell ref="H11:I11"/>
    <mergeCell ref="F21:G21"/>
    <mergeCell ref="H21:I21"/>
    <mergeCell ref="F22:G22"/>
    <mergeCell ref="H22:I22"/>
    <mergeCell ref="F12:G12"/>
    <mergeCell ref="H12:I12"/>
    <mergeCell ref="F13:G13"/>
    <mergeCell ref="H13:I13"/>
    <mergeCell ref="F14:G14"/>
    <mergeCell ref="H14:I14"/>
    <mergeCell ref="F23:G23"/>
    <mergeCell ref="H23:I23"/>
    <mergeCell ref="F24:G24"/>
    <mergeCell ref="H24:I24"/>
    <mergeCell ref="F25:G25"/>
    <mergeCell ref="H25:I25"/>
    <mergeCell ref="J12:K12"/>
    <mergeCell ref="L12:M12"/>
    <mergeCell ref="J13:K13"/>
    <mergeCell ref="L13:M13"/>
    <mergeCell ref="J14:K14"/>
    <mergeCell ref="L14:M14"/>
    <mergeCell ref="J9:K9"/>
    <mergeCell ref="L9:M9"/>
    <mergeCell ref="J10:K10"/>
    <mergeCell ref="L10:M10"/>
    <mergeCell ref="J11:K11"/>
    <mergeCell ref="L11:M11"/>
    <mergeCell ref="L26:M26"/>
    <mergeCell ref="C3:M4"/>
    <mergeCell ref="C1:M2"/>
    <mergeCell ref="D8:M8"/>
    <mergeCell ref="D20:M20"/>
    <mergeCell ref="J23:K23"/>
    <mergeCell ref="L23:M23"/>
    <mergeCell ref="J24:K24"/>
    <mergeCell ref="L24:M24"/>
    <mergeCell ref="J25:K25"/>
    <mergeCell ref="L25:M25"/>
    <mergeCell ref="J21:K21"/>
    <mergeCell ref="L21:M21"/>
    <mergeCell ref="J22:K22"/>
    <mergeCell ref="L22:M22"/>
    <mergeCell ref="F26:G26"/>
    <mergeCell ref="D35:E35"/>
    <mergeCell ref="D34:E34"/>
    <mergeCell ref="D33:E33"/>
    <mergeCell ref="D32:E32"/>
    <mergeCell ref="J26:K26"/>
    <mergeCell ref="H26:I26"/>
    <mergeCell ref="D45:E45"/>
    <mergeCell ref="D44:E44"/>
    <mergeCell ref="D38:E38"/>
    <mergeCell ref="D37:E37"/>
    <mergeCell ref="D36:E36"/>
    <mergeCell ref="D50:E50"/>
    <mergeCell ref="D49:E49"/>
    <mergeCell ref="D48:E48"/>
    <mergeCell ref="D47:E47"/>
    <mergeCell ref="D46:E46"/>
  </mergeCells>
  <pageMargins left="0.70866141732283472" right="0.31496062992125984" top="1.3385826771653544" bottom="0.35433070866141736" header="0.31496062992125984" footer="0.31496062992125984"/>
  <pageSetup paperSize="8" scale="31" pageOrder="overThenDown" orientation="landscape" r:id="rId1"/>
  <headerFooter>
    <oddFooter>&amp;C&amp;"Verdana,Normal"&amp;9Las capacidades se expresan bajo las siguientes condiciones de referencia: [PCS a 0ºC; V(0ºC, 1.01325 bar)]. De acuerdo con el anexo J de la ISO 6976 el factor aplicado para convertir el PCS de 0ºC a 25ºC será 1/1.0026.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124"/>
  <sheetViews>
    <sheetView showGridLines="0" zoomScale="70" zoomScaleNormal="70" workbookViewId="0">
      <selection activeCell="G31" sqref="G31:H31"/>
    </sheetView>
  </sheetViews>
  <sheetFormatPr baseColWidth="10" defaultColWidth="11.36328125" defaultRowHeight="14.5"/>
  <cols>
    <col min="3" max="3" width="82.7265625" bestFit="1" customWidth="1"/>
    <col min="4" max="4" width="32" bestFit="1" customWidth="1"/>
    <col min="5" max="5" width="33.26953125" bestFit="1" customWidth="1"/>
    <col min="6" max="6" width="32" bestFit="1" customWidth="1"/>
    <col min="7" max="7" width="33.26953125" bestFit="1" customWidth="1"/>
    <col min="8" max="8" width="32" bestFit="1" customWidth="1"/>
    <col min="9" max="9" width="33.26953125" bestFit="1" customWidth="1"/>
    <col min="10" max="10" width="32" bestFit="1" customWidth="1"/>
    <col min="11" max="11" width="33.26953125" style="9" bestFit="1" customWidth="1"/>
    <col min="12" max="12" width="14.26953125" style="9" bestFit="1" customWidth="1"/>
    <col min="13" max="14" width="11.36328125" style="9"/>
    <col min="15" max="15" width="16.36328125" style="9" bestFit="1" customWidth="1"/>
    <col min="16" max="17" width="11.36328125" style="9"/>
    <col min="18" max="18" width="16.36328125" style="9" bestFit="1" customWidth="1"/>
    <col min="19" max="16384" width="11.36328125" style="9"/>
  </cols>
  <sheetData>
    <row r="1" spans="3:11" s="9" customFormat="1" ht="19.5" customHeight="1">
      <c r="C1" s="67" t="s">
        <v>89</v>
      </c>
      <c r="D1" s="67"/>
      <c r="E1" s="67"/>
      <c r="F1" s="67"/>
      <c r="G1" s="67"/>
      <c r="H1" s="67"/>
      <c r="I1" s="67"/>
      <c r="J1" s="67"/>
      <c r="K1" s="67"/>
    </row>
    <row r="2" spans="3:11" s="9" customFormat="1" ht="31.5" customHeight="1">
      <c r="C2" s="67"/>
      <c r="D2" s="67"/>
      <c r="E2" s="67"/>
      <c r="F2" s="67"/>
      <c r="G2" s="67"/>
      <c r="H2" s="67"/>
      <c r="I2" s="67"/>
      <c r="J2" s="67"/>
      <c r="K2" s="67"/>
    </row>
    <row r="3" spans="3:11" s="9" customFormat="1" ht="14.25" customHeight="1">
      <c r="C3" s="57" t="s">
        <v>59</v>
      </c>
      <c r="D3" s="57"/>
      <c r="E3" s="57"/>
      <c r="F3" s="57"/>
      <c r="G3" s="57"/>
      <c r="H3" s="57"/>
      <c r="I3" s="57"/>
      <c r="J3" s="57"/>
      <c r="K3" s="57"/>
    </row>
    <row r="4" spans="3:11" s="9" customFormat="1" ht="14.25" customHeight="1">
      <c r="C4" s="57"/>
      <c r="D4" s="57"/>
      <c r="E4" s="57"/>
      <c r="F4" s="57"/>
      <c r="G4" s="57"/>
      <c r="H4" s="57"/>
      <c r="I4" s="57"/>
      <c r="J4" s="57"/>
      <c r="K4" s="57"/>
    </row>
    <row r="5" spans="3:11" s="9" customFormat="1" ht="13.5"/>
    <row r="6" spans="3:11" s="9" customFormat="1" ht="16.5" customHeight="1" thickBot="1">
      <c r="C6" s="13" t="s">
        <v>60</v>
      </c>
      <c r="D6" s="65" t="s">
        <v>61</v>
      </c>
      <c r="E6" s="66"/>
      <c r="F6" s="66"/>
      <c r="G6" s="66"/>
      <c r="H6" s="66"/>
      <c r="I6" s="66"/>
      <c r="J6" s="66"/>
      <c r="K6" s="66"/>
    </row>
    <row r="7" spans="3:11" s="9" customFormat="1" ht="16.5" customHeight="1" thickTop="1" thickBot="1">
      <c r="C7" s="14" t="s">
        <v>72</v>
      </c>
      <c r="D7" s="59" t="s">
        <v>73</v>
      </c>
      <c r="E7" s="60"/>
      <c r="F7" s="59" t="s">
        <v>74</v>
      </c>
      <c r="G7" s="60"/>
      <c r="H7" s="59" t="s">
        <v>75</v>
      </c>
      <c r="I7" s="60"/>
      <c r="J7" s="59" t="s">
        <v>76</v>
      </c>
      <c r="K7" s="60"/>
    </row>
    <row r="8" spans="3:11" s="9" customFormat="1" ht="16.5" customHeight="1" thickTop="1" thickBot="1">
      <c r="C8" s="15" t="s">
        <v>63</v>
      </c>
      <c r="D8" s="61">
        <v>0</v>
      </c>
      <c r="E8" s="62"/>
      <c r="F8" s="61">
        <v>0</v>
      </c>
      <c r="G8" s="62"/>
      <c r="H8" s="61">
        <v>0</v>
      </c>
      <c r="I8" s="62"/>
      <c r="J8" s="61">
        <v>0</v>
      </c>
      <c r="K8" s="62"/>
    </row>
    <row r="9" spans="3:11" s="9" customFormat="1" ht="16.5" customHeight="1" thickTop="1" thickBot="1">
      <c r="C9" s="15" t="s">
        <v>64</v>
      </c>
      <c r="D9" s="61">
        <f t="shared" ref="D9" si="0">D11*1.0026*24</f>
        <v>0</v>
      </c>
      <c r="E9" s="62"/>
      <c r="F9" s="61">
        <f t="shared" ref="F9" si="1">F11*1.0026*24</f>
        <v>0</v>
      </c>
      <c r="G9" s="62"/>
      <c r="H9" s="61">
        <f>H11*1.0026*24</f>
        <v>0</v>
      </c>
      <c r="I9" s="62"/>
      <c r="J9" s="61">
        <f>J11*1.0026*24</f>
        <v>0</v>
      </c>
      <c r="K9" s="62"/>
    </row>
    <row r="10" spans="3:11" s="9" customFormat="1" ht="16.5" customHeight="1" thickTop="1" thickBot="1">
      <c r="C10" s="15" t="s">
        <v>65</v>
      </c>
      <c r="D10" s="61">
        <f t="shared" ref="D10" si="2">D8/24/1.0026</f>
        <v>0</v>
      </c>
      <c r="E10" s="62"/>
      <c r="F10" s="61">
        <f t="shared" ref="F10" si="3">F8/24/1.0026</f>
        <v>0</v>
      </c>
      <c r="G10" s="62"/>
      <c r="H10" s="61">
        <f>H8/24/1.0026</f>
        <v>0</v>
      </c>
      <c r="I10" s="62"/>
      <c r="J10" s="61">
        <f>J8/24/1.0026</f>
        <v>0</v>
      </c>
      <c r="K10" s="62"/>
    </row>
    <row r="11" spans="3:11" s="9" customFormat="1" ht="16.5" customHeight="1" thickTop="1" thickBot="1">
      <c r="C11" s="15" t="s">
        <v>66</v>
      </c>
      <c r="D11" s="61"/>
      <c r="E11" s="62"/>
      <c r="F11" s="61"/>
      <c r="G11" s="62"/>
      <c r="H11" s="61"/>
      <c r="I11" s="62"/>
      <c r="J11" s="61">
        <v>0</v>
      </c>
      <c r="K11" s="62"/>
    </row>
    <row r="12" spans="3:11" s="9" customFormat="1" ht="16.5" customHeight="1" thickTop="1" thickBot="1">
      <c r="C12" s="15" t="s">
        <v>67</v>
      </c>
      <c r="D12" s="49" t="e">
        <f t="shared" ref="D12" si="4">D9/D8</f>
        <v>#DIV/0!</v>
      </c>
      <c r="E12" s="50"/>
      <c r="F12" s="49" t="e">
        <f t="shared" ref="F12" si="5">F9/F8</f>
        <v>#DIV/0!</v>
      </c>
      <c r="G12" s="50"/>
      <c r="H12" s="49" t="e">
        <f>H9/H8</f>
        <v>#DIV/0!</v>
      </c>
      <c r="I12" s="50"/>
      <c r="J12" s="49" t="e">
        <f>J9/J8</f>
        <v>#DIV/0!</v>
      </c>
      <c r="K12" s="50"/>
    </row>
    <row r="13" spans="3:11" s="9" customFormat="1" ht="15" thickTop="1">
      <c r="C13"/>
      <c r="D13"/>
      <c r="E13"/>
      <c r="F13"/>
      <c r="G13"/>
      <c r="H13"/>
      <c r="I13"/>
      <c r="J13"/>
      <c r="K13"/>
    </row>
    <row r="14" spans="3:11" s="9" customFormat="1" ht="15" thickBot="1">
      <c r="C14"/>
      <c r="D14"/>
      <c r="E14"/>
      <c r="F14"/>
      <c r="G14"/>
      <c r="H14"/>
      <c r="I14"/>
      <c r="J14"/>
      <c r="K14"/>
    </row>
    <row r="15" spans="3:11" s="9" customFormat="1" ht="15.5" thickTop="1" thickBot="1">
      <c r="C15"/>
      <c r="D15" s="59" t="s">
        <v>73</v>
      </c>
      <c r="E15" s="60"/>
      <c r="F15" s="59" t="s">
        <v>74</v>
      </c>
      <c r="G15" s="60"/>
      <c r="H15" s="59" t="s">
        <v>75</v>
      </c>
      <c r="I15" s="60"/>
      <c r="J15" s="59" t="s">
        <v>76</v>
      </c>
      <c r="K15" s="60"/>
    </row>
    <row r="16" spans="3:11" s="9" customFormat="1" ht="68.5" thickTop="1" thickBot="1">
      <c r="C16" s="15" t="s">
        <v>68</v>
      </c>
      <c r="D16" s="42" t="s">
        <v>78</v>
      </c>
      <c r="E16" s="42" t="s">
        <v>86</v>
      </c>
      <c r="F16" s="42" t="s">
        <v>78</v>
      </c>
      <c r="G16" s="42" t="s">
        <v>86</v>
      </c>
      <c r="H16" s="42" t="s">
        <v>78</v>
      </c>
      <c r="I16" s="42" t="s">
        <v>86</v>
      </c>
      <c r="J16" s="42" t="s">
        <v>78</v>
      </c>
      <c r="K16" s="42" t="s">
        <v>86</v>
      </c>
    </row>
    <row r="17" spans="1:11" ht="28" thickTop="1" thickBot="1">
      <c r="A17" s="9"/>
      <c r="B17" s="9"/>
      <c r="C17" s="15" t="s">
        <v>90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24">
        <f>H17/24/1.0026</f>
        <v>0</v>
      </c>
      <c r="J17" s="16">
        <v>0</v>
      </c>
      <c r="K17" s="24">
        <f>J17/24/1.0026</f>
        <v>0</v>
      </c>
    </row>
    <row r="18" spans="1:11" thickTop="1" thickBot="1">
      <c r="A18" s="9"/>
      <c r="B18" s="9"/>
      <c r="C18" s="15" t="s">
        <v>91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</row>
    <row r="19" spans="1:11" ht="14" thickTop="1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6.5" customHeight="1" thickBot="1">
      <c r="A20" s="9"/>
      <c r="B20" s="9"/>
      <c r="C20" s="13" t="s">
        <v>60</v>
      </c>
      <c r="D20" s="63" t="s">
        <v>70</v>
      </c>
      <c r="E20" s="64"/>
      <c r="F20" s="64"/>
      <c r="G20" s="64"/>
      <c r="H20" s="64"/>
      <c r="I20" s="64"/>
      <c r="J20" s="64"/>
      <c r="K20" s="64"/>
    </row>
    <row r="21" spans="1:11" ht="16.5" customHeight="1" thickTop="1" thickBot="1">
      <c r="A21" s="9"/>
      <c r="B21" s="9"/>
      <c r="C21" s="14" t="s">
        <v>72</v>
      </c>
      <c r="D21" s="59" t="s">
        <v>73</v>
      </c>
      <c r="E21" s="60"/>
      <c r="F21" s="59" t="s">
        <v>74</v>
      </c>
      <c r="G21" s="60"/>
      <c r="H21" s="59" t="s">
        <v>75</v>
      </c>
      <c r="I21" s="60"/>
      <c r="J21" s="59" t="s">
        <v>76</v>
      </c>
      <c r="K21" s="60"/>
    </row>
    <row r="22" spans="1:11" ht="16.5" customHeight="1" thickTop="1" thickBot="1">
      <c r="A22" s="9"/>
      <c r="B22" s="9"/>
      <c r="C22" s="15" t="s">
        <v>63</v>
      </c>
      <c r="D22" s="61">
        <v>0</v>
      </c>
      <c r="E22" s="62"/>
      <c r="F22" s="61">
        <v>0</v>
      </c>
      <c r="G22" s="62"/>
      <c r="H22" s="61">
        <v>0</v>
      </c>
      <c r="I22" s="62"/>
      <c r="J22" s="61">
        <v>0</v>
      </c>
      <c r="K22" s="62"/>
    </row>
    <row r="23" spans="1:11" ht="16.5" customHeight="1" thickTop="1" thickBot="1">
      <c r="A23" s="9"/>
      <c r="B23" s="9"/>
      <c r="C23" s="15" t="s">
        <v>64</v>
      </c>
      <c r="D23" s="61">
        <v>0</v>
      </c>
      <c r="E23" s="62"/>
      <c r="F23" s="61">
        <v>0</v>
      </c>
      <c r="G23" s="62"/>
      <c r="H23" s="61">
        <v>0</v>
      </c>
      <c r="I23" s="62"/>
      <c r="J23" s="61">
        <v>0</v>
      </c>
      <c r="K23" s="62"/>
    </row>
    <row r="24" spans="1:11" ht="16.5" customHeight="1" thickTop="1" thickBot="1">
      <c r="A24" s="9"/>
      <c r="B24" s="9"/>
      <c r="C24" s="15" t="s">
        <v>65</v>
      </c>
      <c r="D24" s="61">
        <f t="shared" ref="D24" si="6">D22/24/1.0026</f>
        <v>0</v>
      </c>
      <c r="E24" s="62"/>
      <c r="F24" s="61">
        <f t="shared" ref="F24" si="7">F22/24/1.0026</f>
        <v>0</v>
      </c>
      <c r="G24" s="62"/>
      <c r="H24" s="61">
        <f>H22/24/1.0026</f>
        <v>0</v>
      </c>
      <c r="I24" s="62"/>
      <c r="J24" s="61">
        <f>J22/24/1.0026</f>
        <v>0</v>
      </c>
      <c r="K24" s="62"/>
    </row>
    <row r="25" spans="1:11" ht="16.5" customHeight="1" thickTop="1" thickBot="1">
      <c r="A25" s="9"/>
      <c r="B25" s="9"/>
      <c r="C25" s="15" t="s">
        <v>66</v>
      </c>
      <c r="D25" s="61">
        <f t="shared" ref="D25" si="8">D23/24/1.0026</f>
        <v>0</v>
      </c>
      <c r="E25" s="62"/>
      <c r="F25" s="61">
        <f t="shared" ref="F25" si="9">F23/24/1.0026</f>
        <v>0</v>
      </c>
      <c r="G25" s="62"/>
      <c r="H25" s="61">
        <f>H23/24/1.0026</f>
        <v>0</v>
      </c>
      <c r="I25" s="62"/>
      <c r="J25" s="61">
        <f>J23/24/1.0026</f>
        <v>0</v>
      </c>
      <c r="K25" s="62"/>
    </row>
    <row r="26" spans="1:11" ht="16.5" customHeight="1" thickTop="1" thickBot="1">
      <c r="A26" s="9"/>
      <c r="B26" s="9"/>
      <c r="C26" s="15" t="s">
        <v>67</v>
      </c>
      <c r="D26" s="49" t="e">
        <f t="shared" ref="D26" si="10">D23/D22</f>
        <v>#DIV/0!</v>
      </c>
      <c r="E26" s="50"/>
      <c r="F26" s="49" t="e">
        <f t="shared" ref="F26" si="11">F23/F22</f>
        <v>#DIV/0!</v>
      </c>
      <c r="G26" s="50"/>
      <c r="H26" s="49" t="e">
        <f>H23/H22</f>
        <v>#DIV/0!</v>
      </c>
      <c r="I26" s="50"/>
      <c r="J26" s="49" t="e">
        <f>J23/J22</f>
        <v>#DIV/0!</v>
      </c>
      <c r="K26" s="50"/>
    </row>
    <row r="27" spans="1:11" ht="14" thickTop="1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1" ht="13.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1">
      <c r="A29" s="9"/>
      <c r="B29" s="9"/>
      <c r="J29" s="9"/>
    </row>
    <row r="30" spans="1:11" ht="15" thickBot="1">
      <c r="A30" s="9"/>
      <c r="B30" s="9"/>
      <c r="C30" s="9"/>
      <c r="J30" s="9"/>
    </row>
    <row r="31" spans="1:11" ht="16.5" customHeight="1" thickTop="1" thickBot="1">
      <c r="A31" s="9"/>
      <c r="B31" s="9"/>
      <c r="C31" s="9"/>
      <c r="D31" s="59" t="s">
        <v>73</v>
      </c>
      <c r="E31" s="60"/>
      <c r="F31" s="59" t="s">
        <v>74</v>
      </c>
      <c r="G31" s="60"/>
      <c r="H31" s="59" t="s">
        <v>75</v>
      </c>
      <c r="I31" s="60"/>
      <c r="J31" s="59" t="s">
        <v>76</v>
      </c>
      <c r="K31" s="60"/>
    </row>
    <row r="32" spans="1:11" ht="68.5" thickTop="1" thickBot="1">
      <c r="A32" s="9"/>
      <c r="B32" s="9"/>
      <c r="C32" s="15" t="s">
        <v>68</v>
      </c>
      <c r="D32" s="42" t="s">
        <v>78</v>
      </c>
      <c r="E32" s="42" t="s">
        <v>86</v>
      </c>
      <c r="F32" s="42" t="s">
        <v>78</v>
      </c>
      <c r="G32" s="42" t="s">
        <v>86</v>
      </c>
      <c r="H32" s="42" t="s">
        <v>78</v>
      </c>
      <c r="I32" s="42" t="s">
        <v>86</v>
      </c>
      <c r="J32" s="42" t="s">
        <v>78</v>
      </c>
      <c r="K32" s="42" t="s">
        <v>86</v>
      </c>
    </row>
    <row r="33" spans="1:11" ht="28" thickTop="1" thickBot="1">
      <c r="A33" s="9"/>
      <c r="B33" s="9"/>
      <c r="C33" s="15" t="s">
        <v>90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4">
        <f>H33/24/1.0026</f>
        <v>0</v>
      </c>
      <c r="J33" s="22">
        <v>0</v>
      </c>
      <c r="K33" s="24">
        <f>J33/24/1.0026</f>
        <v>0</v>
      </c>
    </row>
    <row r="34" spans="1:11" thickTop="1" thickBot="1">
      <c r="A34" s="9"/>
      <c r="B34" s="9"/>
      <c r="C34" s="15" t="s">
        <v>91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</row>
    <row r="35" spans="1:11" ht="15" thickTop="1">
      <c r="A35" s="9"/>
      <c r="B35" s="9"/>
      <c r="D35" s="9"/>
      <c r="E35" s="9"/>
      <c r="F35" s="9"/>
      <c r="G35" s="9"/>
      <c r="H35" s="9"/>
      <c r="I35" s="9"/>
      <c r="J35" s="9"/>
    </row>
    <row r="36" spans="1:11" ht="16.5" customHeight="1" thickBot="1">
      <c r="A36" s="9"/>
      <c r="B36" s="9"/>
      <c r="C36" s="13" t="s">
        <v>71</v>
      </c>
      <c r="D36" s="65" t="s">
        <v>61</v>
      </c>
      <c r="E36" s="66"/>
      <c r="F36" s="66"/>
      <c r="G36" s="66"/>
      <c r="H36" s="66"/>
      <c r="I36" s="66"/>
      <c r="J36" s="66"/>
      <c r="K36" s="66"/>
    </row>
    <row r="37" spans="1:11" ht="16.5" customHeight="1" thickTop="1" thickBot="1">
      <c r="A37" s="9"/>
      <c r="B37" s="9"/>
      <c r="C37" s="14" t="s">
        <v>72</v>
      </c>
      <c r="D37" s="59" t="s">
        <v>73</v>
      </c>
      <c r="E37" s="60"/>
      <c r="F37" s="59" t="s">
        <v>74</v>
      </c>
      <c r="G37" s="60"/>
      <c r="H37" s="59" t="s">
        <v>75</v>
      </c>
      <c r="I37" s="60"/>
      <c r="J37" s="59" t="s">
        <v>76</v>
      </c>
      <c r="K37" s="60"/>
    </row>
    <row r="38" spans="1:11" ht="16.5" customHeight="1" thickTop="1" thickBot="1">
      <c r="A38" s="9"/>
      <c r="B38" s="9"/>
      <c r="C38" s="15" t="s">
        <v>63</v>
      </c>
      <c r="D38" s="61">
        <v>0</v>
      </c>
      <c r="E38" s="62"/>
      <c r="F38" s="61">
        <v>0</v>
      </c>
      <c r="G38" s="62"/>
      <c r="H38" s="61">
        <v>0</v>
      </c>
      <c r="I38" s="62"/>
      <c r="J38" s="61">
        <v>0</v>
      </c>
      <c r="K38" s="62"/>
    </row>
    <row r="39" spans="1:11" ht="16.5" customHeight="1" thickTop="1" thickBot="1">
      <c r="A39" s="9"/>
      <c r="B39" s="9"/>
      <c r="C39" s="15" t="s">
        <v>64</v>
      </c>
      <c r="D39" s="61">
        <f t="shared" ref="D39" si="12">D41*1.0026*24</f>
        <v>0</v>
      </c>
      <c r="E39" s="62"/>
      <c r="F39" s="61">
        <f t="shared" ref="F39" si="13">F41*1.0026*24</f>
        <v>0</v>
      </c>
      <c r="G39" s="62"/>
      <c r="H39" s="61">
        <f>H41*1.0026*24</f>
        <v>0</v>
      </c>
      <c r="I39" s="62"/>
      <c r="J39" s="61">
        <f>J41*1.0026*24</f>
        <v>0</v>
      </c>
      <c r="K39" s="62"/>
    </row>
    <row r="40" spans="1:11" ht="16.5" customHeight="1" thickTop="1" thickBot="1">
      <c r="A40" s="9"/>
      <c r="B40" s="9"/>
      <c r="C40" s="15" t="s">
        <v>65</v>
      </c>
      <c r="D40" s="61">
        <f t="shared" ref="D40" si="14">D38/24/1.0026</f>
        <v>0</v>
      </c>
      <c r="E40" s="62"/>
      <c r="F40" s="61">
        <f t="shared" ref="F40" si="15">F38/24/1.0026</f>
        <v>0</v>
      </c>
      <c r="G40" s="62"/>
      <c r="H40" s="61">
        <f>H38/24/1.0026</f>
        <v>0</v>
      </c>
      <c r="I40" s="62"/>
      <c r="J40" s="61">
        <f>J38/24/1.0026</f>
        <v>0</v>
      </c>
      <c r="K40" s="62"/>
    </row>
    <row r="41" spans="1:11" ht="16.5" customHeight="1" thickTop="1" thickBot="1">
      <c r="A41" s="9"/>
      <c r="B41" s="9"/>
      <c r="C41" s="15" t="s">
        <v>66</v>
      </c>
      <c r="D41" s="61"/>
      <c r="E41" s="62"/>
      <c r="F41" s="61"/>
      <c r="G41" s="62"/>
      <c r="H41" s="61"/>
      <c r="I41" s="62"/>
      <c r="J41" s="61">
        <v>0</v>
      </c>
      <c r="K41" s="62"/>
    </row>
    <row r="42" spans="1:11" ht="16.5" customHeight="1" thickTop="1" thickBot="1">
      <c r="A42" s="9"/>
      <c r="B42" s="9"/>
      <c r="C42" s="15" t="s">
        <v>67</v>
      </c>
      <c r="D42" s="49" t="e">
        <f t="shared" ref="D42" si="16">D39/D38</f>
        <v>#DIV/0!</v>
      </c>
      <c r="E42" s="50"/>
      <c r="F42" s="49" t="e">
        <f t="shared" ref="F42" si="17">F39/F38</f>
        <v>#DIV/0!</v>
      </c>
      <c r="G42" s="50"/>
      <c r="H42" s="49" t="e">
        <f>H39/H38</f>
        <v>#DIV/0!</v>
      </c>
      <c r="I42" s="50"/>
      <c r="J42" s="49" t="e">
        <f>J39/J38</f>
        <v>#DIV/0!</v>
      </c>
      <c r="K42" s="50"/>
    </row>
    <row r="43" spans="1:11" ht="15" thickTop="1">
      <c r="A43" s="9"/>
      <c r="B43" s="9"/>
      <c r="K43"/>
    </row>
    <row r="44" spans="1:11" ht="15" thickBot="1">
      <c r="A44" s="9"/>
      <c r="B44" s="9"/>
      <c r="K44"/>
    </row>
    <row r="45" spans="1:11" ht="15.5" thickTop="1" thickBot="1">
      <c r="A45" s="9"/>
      <c r="B45" s="9"/>
      <c r="D45" s="59" t="s">
        <v>73</v>
      </c>
      <c r="E45" s="60"/>
      <c r="F45" s="59" t="s">
        <v>74</v>
      </c>
      <c r="G45" s="60"/>
      <c r="H45" s="59" t="s">
        <v>75</v>
      </c>
      <c r="I45" s="60"/>
      <c r="J45" s="59" t="s">
        <v>76</v>
      </c>
      <c r="K45" s="60"/>
    </row>
    <row r="46" spans="1:11" ht="68.5" thickTop="1" thickBot="1">
      <c r="A46" s="9"/>
      <c r="B46" s="9"/>
      <c r="C46" s="15" t="s">
        <v>68</v>
      </c>
      <c r="D46" s="42" t="s">
        <v>78</v>
      </c>
      <c r="E46" s="42" t="s">
        <v>86</v>
      </c>
      <c r="F46" s="42" t="s">
        <v>78</v>
      </c>
      <c r="G46" s="42" t="s">
        <v>86</v>
      </c>
      <c r="H46" s="42" t="s">
        <v>78</v>
      </c>
      <c r="I46" s="42" t="s">
        <v>86</v>
      </c>
      <c r="J46" s="42" t="s">
        <v>78</v>
      </c>
      <c r="K46" s="42" t="s">
        <v>86</v>
      </c>
    </row>
    <row r="47" spans="1:11" ht="28" thickTop="1" thickBot="1">
      <c r="A47" s="9"/>
      <c r="B47" s="9"/>
      <c r="C47" s="15" t="s">
        <v>90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24">
        <f>H47/24/1.0026</f>
        <v>0</v>
      </c>
      <c r="J47" s="16">
        <v>0</v>
      </c>
      <c r="K47" s="24">
        <f>J47/24/1.0026</f>
        <v>0</v>
      </c>
    </row>
    <row r="48" spans="1:11" thickTop="1" thickBot="1">
      <c r="A48" s="9"/>
      <c r="B48" s="9"/>
      <c r="C48" s="15" t="s">
        <v>91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</row>
    <row r="49" spans="1:11" ht="14" thickTop="1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1" ht="16.5" customHeight="1" thickBot="1">
      <c r="A50" s="9"/>
      <c r="B50" s="9"/>
      <c r="C50" s="13" t="s">
        <v>71</v>
      </c>
      <c r="D50" s="63" t="s">
        <v>70</v>
      </c>
      <c r="E50" s="64"/>
      <c r="F50" s="64"/>
      <c r="G50" s="64"/>
      <c r="H50" s="64"/>
      <c r="I50" s="64"/>
      <c r="J50" s="64"/>
      <c r="K50" s="64"/>
    </row>
    <row r="51" spans="1:11" ht="16.5" customHeight="1" thickTop="1" thickBot="1">
      <c r="A51" s="9"/>
      <c r="B51" s="9"/>
      <c r="C51" s="14" t="s">
        <v>72</v>
      </c>
      <c r="D51" s="59" t="s">
        <v>73</v>
      </c>
      <c r="E51" s="60"/>
      <c r="F51" s="59" t="s">
        <v>74</v>
      </c>
      <c r="G51" s="60"/>
      <c r="H51" s="59" t="s">
        <v>75</v>
      </c>
      <c r="I51" s="60"/>
      <c r="J51" s="59" t="s">
        <v>76</v>
      </c>
      <c r="K51" s="60"/>
    </row>
    <row r="52" spans="1:11" ht="16.5" customHeight="1" thickTop="1" thickBot="1">
      <c r="A52" s="9"/>
      <c r="B52" s="9"/>
      <c r="C52" s="15" t="s">
        <v>63</v>
      </c>
      <c r="D52" s="61">
        <v>0</v>
      </c>
      <c r="E52" s="62"/>
      <c r="F52" s="61">
        <v>0</v>
      </c>
      <c r="G52" s="62"/>
      <c r="H52" s="61">
        <v>0</v>
      </c>
      <c r="I52" s="62"/>
      <c r="J52" s="61">
        <v>0</v>
      </c>
      <c r="K52" s="62"/>
    </row>
    <row r="53" spans="1:11" ht="16.5" customHeight="1" thickTop="1" thickBot="1">
      <c r="A53" s="9"/>
      <c r="B53" s="9"/>
      <c r="C53" s="15" t="s">
        <v>64</v>
      </c>
      <c r="D53" s="61">
        <v>0</v>
      </c>
      <c r="E53" s="62"/>
      <c r="F53" s="61">
        <v>0</v>
      </c>
      <c r="G53" s="62"/>
      <c r="H53" s="61">
        <v>0</v>
      </c>
      <c r="I53" s="62"/>
      <c r="J53" s="61">
        <v>0</v>
      </c>
      <c r="K53" s="62"/>
    </row>
    <row r="54" spans="1:11" ht="16.5" customHeight="1" thickTop="1" thickBot="1">
      <c r="A54" s="9"/>
      <c r="B54" s="9"/>
      <c r="C54" s="15" t="s">
        <v>65</v>
      </c>
      <c r="D54" s="61">
        <f t="shared" ref="D54:D55" si="18">D52/24/1.0026</f>
        <v>0</v>
      </c>
      <c r="E54" s="62"/>
      <c r="F54" s="61">
        <f t="shared" ref="F54:F55" si="19">F52/24/1.0026</f>
        <v>0</v>
      </c>
      <c r="G54" s="62"/>
      <c r="H54" s="61">
        <f>H52/24/1.0026</f>
        <v>0</v>
      </c>
      <c r="I54" s="62"/>
      <c r="J54" s="61">
        <f>J52/24/1.0026</f>
        <v>0</v>
      </c>
      <c r="K54" s="62"/>
    </row>
    <row r="55" spans="1:11" ht="16.5" customHeight="1" thickTop="1" thickBot="1">
      <c r="A55" s="9"/>
      <c r="B55" s="9"/>
      <c r="C55" s="15" t="s">
        <v>66</v>
      </c>
      <c r="D55" s="61">
        <f t="shared" si="18"/>
        <v>0</v>
      </c>
      <c r="E55" s="62"/>
      <c r="F55" s="61">
        <f t="shared" si="19"/>
        <v>0</v>
      </c>
      <c r="G55" s="62"/>
      <c r="H55" s="61">
        <f>H53/24/1.0026</f>
        <v>0</v>
      </c>
      <c r="I55" s="62"/>
      <c r="J55" s="61">
        <f>J53/24/1.0026</f>
        <v>0</v>
      </c>
      <c r="K55" s="62"/>
    </row>
    <row r="56" spans="1:11" ht="16.5" customHeight="1" thickTop="1" thickBot="1">
      <c r="A56" s="9"/>
      <c r="B56" s="9"/>
      <c r="C56" s="15" t="s">
        <v>67</v>
      </c>
      <c r="D56" s="49" t="e">
        <f t="shared" ref="D56" si="20">D53/D52</f>
        <v>#DIV/0!</v>
      </c>
      <c r="E56" s="50"/>
      <c r="F56" s="49" t="e">
        <f t="shared" ref="F56" si="21">F53/F52</f>
        <v>#DIV/0!</v>
      </c>
      <c r="G56" s="50"/>
      <c r="H56" s="49" t="e">
        <f>H53/H52</f>
        <v>#DIV/0!</v>
      </c>
      <c r="I56" s="50"/>
      <c r="J56" s="49" t="e">
        <f>J53/J52</f>
        <v>#DIV/0!</v>
      </c>
      <c r="K56" s="50"/>
    </row>
    <row r="57" spans="1:11" ht="14" thickTop="1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1" ht="13.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1">
      <c r="A59" s="9"/>
      <c r="B59" s="9"/>
      <c r="J59" s="9"/>
    </row>
    <row r="60" spans="1:11" ht="15" thickBot="1">
      <c r="A60" s="9"/>
      <c r="B60" s="9"/>
      <c r="C60" s="9"/>
      <c r="J60" s="9"/>
    </row>
    <row r="61" spans="1:11" ht="16.5" customHeight="1" thickTop="1" thickBot="1">
      <c r="A61" s="9"/>
      <c r="B61" s="9"/>
      <c r="C61" s="9"/>
      <c r="D61" s="59" t="s">
        <v>73</v>
      </c>
      <c r="E61" s="60"/>
      <c r="F61" s="59" t="s">
        <v>74</v>
      </c>
      <c r="G61" s="60"/>
      <c r="H61" s="59" t="s">
        <v>75</v>
      </c>
      <c r="I61" s="60"/>
      <c r="J61" s="59" t="s">
        <v>76</v>
      </c>
      <c r="K61" s="60"/>
    </row>
    <row r="62" spans="1:11" ht="68.5" thickTop="1" thickBot="1">
      <c r="A62" s="9"/>
      <c r="B62" s="9"/>
      <c r="C62" s="15" t="s">
        <v>68</v>
      </c>
      <c r="D62" s="42" t="s">
        <v>78</v>
      </c>
      <c r="E62" s="42" t="s">
        <v>86</v>
      </c>
      <c r="F62" s="42" t="s">
        <v>78</v>
      </c>
      <c r="G62" s="42" t="s">
        <v>86</v>
      </c>
      <c r="H62" s="42" t="s">
        <v>78</v>
      </c>
      <c r="I62" s="42" t="s">
        <v>86</v>
      </c>
      <c r="J62" s="42" t="s">
        <v>78</v>
      </c>
      <c r="K62" s="42" t="s">
        <v>86</v>
      </c>
    </row>
    <row r="63" spans="1:11" ht="28" thickTop="1" thickBot="1">
      <c r="A63" s="9"/>
      <c r="B63" s="9"/>
      <c r="C63" s="15" t="s">
        <v>90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4">
        <f>H63/24/1.0026</f>
        <v>0</v>
      </c>
      <c r="J63" s="22">
        <v>0</v>
      </c>
      <c r="K63" s="24">
        <f>J63/24/1.0026</f>
        <v>0</v>
      </c>
    </row>
    <row r="64" spans="1:11" thickTop="1" thickBot="1">
      <c r="A64" s="9"/>
      <c r="B64" s="9"/>
      <c r="C64" s="15" t="s">
        <v>91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</row>
    <row r="65" spans="1:11" ht="16.5" customHeight="1" thickTop="1">
      <c r="A65" s="9"/>
      <c r="B65" s="9"/>
      <c r="D65" s="11"/>
      <c r="E65" s="11"/>
      <c r="F65" s="11"/>
      <c r="G65" s="11"/>
      <c r="H65" s="11"/>
      <c r="I65" s="9"/>
      <c r="J65" s="9"/>
    </row>
    <row r="66" spans="1:11" ht="16.5" customHeight="1">
      <c r="A66" s="9"/>
      <c r="B66" s="9"/>
      <c r="C66" s="13"/>
      <c r="D66" s="9"/>
      <c r="E66" s="9"/>
      <c r="F66" s="9"/>
      <c r="G66" s="9"/>
      <c r="H66" s="9"/>
      <c r="I66" s="9"/>
      <c r="J66" s="9"/>
    </row>
    <row r="67" spans="1:11" ht="13.5">
      <c r="A67" s="9"/>
      <c r="B67" s="9"/>
      <c r="C67" s="29"/>
      <c r="D67" s="37"/>
      <c r="E67" s="37"/>
      <c r="F67" s="37"/>
      <c r="G67" s="37"/>
      <c r="H67" s="69"/>
      <c r="I67" s="69"/>
      <c r="J67" s="69"/>
      <c r="K67" s="69"/>
    </row>
    <row r="68" spans="1:11" ht="13.5">
      <c r="A68" s="9"/>
      <c r="B68" s="9"/>
      <c r="C68" s="39"/>
      <c r="D68" s="36"/>
      <c r="E68" s="36"/>
      <c r="F68" s="36"/>
      <c r="G68" s="36"/>
      <c r="H68" s="68"/>
      <c r="I68" s="68"/>
      <c r="J68" s="68"/>
      <c r="K68" s="68"/>
    </row>
    <row r="69" spans="1:11" ht="13.5">
      <c r="A69" s="9"/>
      <c r="B69" s="9"/>
      <c r="C69" s="39"/>
      <c r="D69" s="36"/>
      <c r="E69" s="36"/>
      <c r="F69" s="36"/>
      <c r="G69" s="36"/>
      <c r="H69" s="68"/>
      <c r="I69" s="68"/>
      <c r="J69" s="68"/>
      <c r="K69" s="68"/>
    </row>
    <row r="70" spans="1:11" ht="13.5">
      <c r="A70" s="9"/>
      <c r="B70" s="9"/>
      <c r="C70" s="39"/>
      <c r="D70" s="36"/>
      <c r="E70" s="36"/>
      <c r="F70" s="36"/>
      <c r="G70" s="36"/>
      <c r="H70" s="68"/>
      <c r="I70" s="68"/>
      <c r="J70" s="68"/>
      <c r="K70" s="68"/>
    </row>
    <row r="71" spans="1:11" ht="13.5">
      <c r="A71" s="9"/>
      <c r="B71" s="9"/>
      <c r="C71" s="39"/>
      <c r="D71" s="36"/>
      <c r="E71" s="36"/>
      <c r="F71" s="36"/>
      <c r="G71" s="36"/>
      <c r="H71" s="68"/>
      <c r="I71" s="68"/>
      <c r="J71" s="68"/>
      <c r="K71" s="68"/>
    </row>
    <row r="72" spans="1:11" ht="13.5">
      <c r="A72" s="9"/>
      <c r="B72" s="9"/>
      <c r="C72" s="39"/>
      <c r="D72" s="43"/>
      <c r="E72" s="43"/>
      <c r="F72" s="43"/>
      <c r="G72" s="43"/>
      <c r="H72" s="70"/>
      <c r="I72" s="70"/>
      <c r="J72" s="71"/>
      <c r="K72" s="71"/>
    </row>
    <row r="73" spans="1:11" ht="13.5">
      <c r="A73" s="9"/>
      <c r="B73" s="9"/>
      <c r="C73" s="38"/>
      <c r="D73" s="9"/>
      <c r="E73" s="9"/>
      <c r="F73" s="9"/>
      <c r="G73" s="9"/>
      <c r="H73" s="9"/>
      <c r="I73" s="9"/>
      <c r="J73" s="9"/>
    </row>
    <row r="74" spans="1:11" ht="13.5">
      <c r="A74" s="9"/>
      <c r="B74" s="9"/>
      <c r="C74" s="38"/>
      <c r="D74" s="9"/>
      <c r="E74" s="9"/>
      <c r="F74" s="9"/>
      <c r="G74" s="9"/>
      <c r="H74" s="9"/>
      <c r="I74" s="9"/>
      <c r="J74" s="9"/>
    </row>
    <row r="75" spans="1:11" ht="13.5">
      <c r="A75" s="9"/>
      <c r="B75" s="9"/>
      <c r="C75" s="9"/>
      <c r="D75" s="37"/>
      <c r="E75" s="37"/>
      <c r="F75" s="37"/>
      <c r="G75" s="37"/>
      <c r="H75" s="69"/>
      <c r="I75" s="69"/>
      <c r="J75" s="69"/>
      <c r="K75" s="69"/>
    </row>
    <row r="76" spans="1:11" ht="13.5">
      <c r="A76" s="9"/>
      <c r="B76" s="9"/>
      <c r="C76" s="39"/>
      <c r="D76" s="37"/>
      <c r="E76" s="37"/>
      <c r="F76" s="37"/>
      <c r="G76" s="37"/>
      <c r="H76" s="37"/>
      <c r="I76" s="37"/>
      <c r="J76" s="37"/>
      <c r="K76" s="37"/>
    </row>
    <row r="77" spans="1:11" ht="18" customHeight="1">
      <c r="A77" s="9"/>
      <c r="B77" s="9"/>
      <c r="C77" s="39"/>
      <c r="D77" s="30"/>
      <c r="E77" s="30"/>
      <c r="F77" s="30"/>
      <c r="G77" s="30"/>
      <c r="H77" s="30"/>
      <c r="I77" s="31"/>
      <c r="J77" s="30"/>
      <c r="K77" s="31"/>
    </row>
    <row r="78" spans="1:11" ht="13.5">
      <c r="A78" s="9"/>
      <c r="B78" s="9"/>
      <c r="C78" s="39"/>
      <c r="D78" s="32"/>
      <c r="E78" s="32"/>
      <c r="F78" s="32"/>
      <c r="G78" s="32"/>
      <c r="H78" s="32"/>
      <c r="I78" s="32"/>
      <c r="J78" s="32"/>
      <c r="K78" s="32"/>
    </row>
    <row r="79" spans="1:11" ht="13.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1" ht="16.5" customHeight="1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3:11" s="9" customFormat="1" ht="16.5" customHeight="1">
      <c r="C81" s="13"/>
    </row>
    <row r="82" spans="3:11" s="9" customFormat="1" ht="13.5">
      <c r="C82" s="29"/>
      <c r="D82" s="37"/>
      <c r="E82" s="37"/>
      <c r="F82" s="37"/>
      <c r="G82" s="37"/>
      <c r="H82" s="69"/>
      <c r="I82" s="69"/>
      <c r="J82" s="69"/>
      <c r="K82" s="69"/>
    </row>
    <row r="83" spans="3:11" s="9" customFormat="1" ht="13.5">
      <c r="C83" s="39"/>
      <c r="D83" s="36"/>
      <c r="E83" s="36"/>
      <c r="F83" s="36"/>
      <c r="G83" s="36"/>
      <c r="H83" s="68"/>
      <c r="I83" s="68"/>
      <c r="J83" s="68"/>
      <c r="K83" s="68"/>
    </row>
    <row r="84" spans="3:11" s="9" customFormat="1" ht="13.5">
      <c r="C84" s="39"/>
      <c r="D84" s="36"/>
      <c r="E84" s="36"/>
      <c r="F84" s="36"/>
      <c r="G84" s="36"/>
      <c r="H84" s="68"/>
      <c r="I84" s="68"/>
      <c r="J84" s="68"/>
      <c r="K84" s="68"/>
    </row>
    <row r="85" spans="3:11" s="9" customFormat="1" ht="13.5">
      <c r="C85" s="39"/>
      <c r="D85" s="36"/>
      <c r="E85" s="36"/>
      <c r="F85" s="36"/>
      <c r="G85" s="36"/>
      <c r="H85" s="68"/>
      <c r="I85" s="68"/>
      <c r="J85" s="68"/>
      <c r="K85" s="68"/>
    </row>
    <row r="86" spans="3:11" s="9" customFormat="1" ht="13.5">
      <c r="C86" s="39"/>
      <c r="D86" s="36"/>
      <c r="E86" s="36"/>
      <c r="F86" s="36"/>
      <c r="G86" s="36"/>
      <c r="H86" s="68"/>
      <c r="I86" s="68"/>
      <c r="J86" s="68"/>
      <c r="K86" s="68"/>
    </row>
    <row r="87" spans="3:11" s="9" customFormat="1" ht="13.5">
      <c r="C87" s="39"/>
      <c r="D87" s="43"/>
      <c r="E87" s="43"/>
      <c r="F87" s="43"/>
      <c r="G87" s="43"/>
      <c r="H87" s="70"/>
      <c r="I87" s="70"/>
      <c r="J87" s="70"/>
      <c r="K87" s="70"/>
    </row>
    <row r="88" spans="3:11" s="9" customFormat="1">
      <c r="C88"/>
    </row>
    <row r="89" spans="3:11" s="9" customFormat="1" ht="13.5"/>
    <row r="90" spans="3:11" s="9" customFormat="1" ht="13.5">
      <c r="D90" s="37"/>
      <c r="E90" s="37"/>
      <c r="F90" s="37"/>
      <c r="G90" s="37"/>
      <c r="H90" s="69"/>
      <c r="I90" s="69"/>
      <c r="J90" s="69"/>
      <c r="K90" s="69"/>
    </row>
    <row r="91" spans="3:11" s="9" customFormat="1" ht="13.5">
      <c r="C91" s="39"/>
      <c r="D91" s="37"/>
      <c r="E91" s="37"/>
      <c r="F91" s="37"/>
      <c r="G91" s="37"/>
      <c r="H91" s="37"/>
      <c r="I91" s="37"/>
      <c r="J91" s="37"/>
      <c r="K91" s="37"/>
    </row>
    <row r="92" spans="3:11" s="9" customFormat="1" ht="18" customHeight="1">
      <c r="C92" s="39"/>
      <c r="D92" s="33"/>
      <c r="E92" s="33"/>
      <c r="F92" s="33"/>
      <c r="G92" s="33"/>
      <c r="H92" s="33"/>
      <c r="I92" s="31"/>
      <c r="J92" s="33"/>
      <c r="K92" s="31"/>
    </row>
    <row r="93" spans="3:11" s="9" customFormat="1" ht="13.5">
      <c r="C93" s="39"/>
      <c r="D93" s="33"/>
      <c r="E93" s="33"/>
      <c r="F93" s="33"/>
      <c r="G93" s="33"/>
      <c r="H93" s="33"/>
      <c r="I93" s="33"/>
      <c r="J93" s="33"/>
      <c r="K93" s="33"/>
    </row>
    <row r="94" spans="3:11" s="9" customFormat="1" ht="13.5"/>
    <row r="95" spans="3:11" s="9" customFormat="1" ht="13.5"/>
    <row r="96" spans="3:11" s="9" customFormat="1" ht="13.5"/>
    <row r="97" s="9" customFormat="1" ht="13.5"/>
    <row r="98" s="9" customFormat="1" ht="13.5"/>
    <row r="99" s="9" customFormat="1" ht="13.5"/>
    <row r="100" s="9" customFormat="1" ht="13.5"/>
    <row r="101" s="9" customFormat="1" ht="13.5"/>
    <row r="102" s="9" customFormat="1" ht="13.5"/>
    <row r="103" s="9" customFormat="1" ht="13.5"/>
    <row r="104" s="9" customFormat="1" ht="13.5"/>
    <row r="105" s="9" customFormat="1" ht="13.5"/>
    <row r="106" s="9" customFormat="1" ht="13.5"/>
    <row r="107" s="9" customFormat="1" ht="13.5"/>
    <row r="108" s="9" customFormat="1" ht="13.5"/>
    <row r="109" s="9" customFormat="1" ht="13.5"/>
    <row r="110" s="9" customFormat="1" ht="13.5"/>
    <row r="111" s="9" customFormat="1" ht="13.5"/>
    <row r="112" s="9" customFormat="1" ht="13.5"/>
    <row r="113" s="9" customFormat="1" ht="13.5"/>
    <row r="114" s="9" customFormat="1" ht="13.5"/>
    <row r="115" s="9" customFormat="1" ht="13.5"/>
    <row r="116" s="9" customFormat="1" ht="13.5"/>
    <row r="117" s="9" customFormat="1" ht="13.5"/>
    <row r="118" s="9" customFormat="1" ht="13.5"/>
    <row r="119" s="9" customFormat="1" ht="13.5"/>
    <row r="120" s="9" customFormat="1" ht="13.5"/>
    <row r="121" s="9" customFormat="1" ht="13.5"/>
    <row r="122" s="9" customFormat="1" ht="13.5"/>
    <row r="123" s="9" customFormat="1" ht="13.5"/>
    <row r="124" s="9" customFormat="1" ht="13.5"/>
  </sheetData>
  <mergeCells count="146">
    <mergeCell ref="H83:I83"/>
    <mergeCell ref="J83:K83"/>
    <mergeCell ref="H72:I72"/>
    <mergeCell ref="J72:K72"/>
    <mergeCell ref="H75:I75"/>
    <mergeCell ref="J75:K75"/>
    <mergeCell ref="H90:I90"/>
    <mergeCell ref="J90:K90"/>
    <mergeCell ref="H15:I15"/>
    <mergeCell ref="H23:I23"/>
    <mergeCell ref="H24:I24"/>
    <mergeCell ref="H26:I26"/>
    <mergeCell ref="H86:I86"/>
    <mergeCell ref="J86:K86"/>
    <mergeCell ref="H87:I87"/>
    <mergeCell ref="J87:K87"/>
    <mergeCell ref="H84:I84"/>
    <mergeCell ref="J84:K84"/>
    <mergeCell ref="H85:I85"/>
    <mergeCell ref="J85:K85"/>
    <mergeCell ref="H70:I70"/>
    <mergeCell ref="J70:K70"/>
    <mergeCell ref="H71:I71"/>
    <mergeCell ref="J71:K71"/>
    <mergeCell ref="H68:I68"/>
    <mergeCell ref="J68:K68"/>
    <mergeCell ref="H69:I69"/>
    <mergeCell ref="J69:K69"/>
    <mergeCell ref="H82:I82"/>
    <mergeCell ref="J82:K82"/>
    <mergeCell ref="H67:I67"/>
    <mergeCell ref="J67:K67"/>
    <mergeCell ref="H31:I31"/>
    <mergeCell ref="D22:E22"/>
    <mergeCell ref="F22:G22"/>
    <mergeCell ref="D23:E23"/>
    <mergeCell ref="F23:G23"/>
    <mergeCell ref="D10:E10"/>
    <mergeCell ref="F10:G10"/>
    <mergeCell ref="D11:E11"/>
    <mergeCell ref="F11:G11"/>
    <mergeCell ref="D12:E12"/>
    <mergeCell ref="F12:G12"/>
    <mergeCell ref="J10:K10"/>
    <mergeCell ref="J11:K11"/>
    <mergeCell ref="H9:I9"/>
    <mergeCell ref="H10:I10"/>
    <mergeCell ref="H11:I11"/>
    <mergeCell ref="H22:I22"/>
    <mergeCell ref="J23:K23"/>
    <mergeCell ref="J24:K24"/>
    <mergeCell ref="H25:I25"/>
    <mergeCell ref="J25:K25"/>
    <mergeCell ref="J22:K22"/>
    <mergeCell ref="J7:K7"/>
    <mergeCell ref="J8:K8"/>
    <mergeCell ref="J9:K9"/>
    <mergeCell ref="D6:K6"/>
    <mergeCell ref="C1:K2"/>
    <mergeCell ref="C3:K4"/>
    <mergeCell ref="J12:K12"/>
    <mergeCell ref="J15:K15"/>
    <mergeCell ref="J21:K21"/>
    <mergeCell ref="H21:I21"/>
    <mergeCell ref="H12:I12"/>
    <mergeCell ref="D20:K20"/>
    <mergeCell ref="H7:I7"/>
    <mergeCell ref="H8:I8"/>
    <mergeCell ref="D21:E21"/>
    <mergeCell ref="F21:G21"/>
    <mergeCell ref="D7:E7"/>
    <mergeCell ref="F7:G7"/>
    <mergeCell ref="D15:E15"/>
    <mergeCell ref="F15:G15"/>
    <mergeCell ref="D8:E8"/>
    <mergeCell ref="F8:G8"/>
    <mergeCell ref="D9:E9"/>
    <mergeCell ref="F9:G9"/>
    <mergeCell ref="F39:G39"/>
    <mergeCell ref="H39:I39"/>
    <mergeCell ref="J39:K39"/>
    <mergeCell ref="D26:E26"/>
    <mergeCell ref="F26:G26"/>
    <mergeCell ref="D31:E31"/>
    <mergeCell ref="F31:G31"/>
    <mergeCell ref="J31:K31"/>
    <mergeCell ref="D38:E38"/>
    <mergeCell ref="J26:K26"/>
    <mergeCell ref="D36:K36"/>
    <mergeCell ref="D37:E37"/>
    <mergeCell ref="F37:G37"/>
    <mergeCell ref="H37:I37"/>
    <mergeCell ref="J37:K37"/>
    <mergeCell ref="D24:E24"/>
    <mergeCell ref="F24:G24"/>
    <mergeCell ref="D25:E25"/>
    <mergeCell ref="F25:G25"/>
    <mergeCell ref="D42:E42"/>
    <mergeCell ref="F42:G42"/>
    <mergeCell ref="H42:I42"/>
    <mergeCell ref="J42:K42"/>
    <mergeCell ref="D45:E45"/>
    <mergeCell ref="F45:G45"/>
    <mergeCell ref="H45:I45"/>
    <mergeCell ref="J45:K45"/>
    <mergeCell ref="D40:E40"/>
    <mergeCell ref="F40:G40"/>
    <mergeCell ref="H40:I40"/>
    <mergeCell ref="J40:K40"/>
    <mergeCell ref="D41:E41"/>
    <mergeCell ref="F41:G41"/>
    <mergeCell ref="H41:I41"/>
    <mergeCell ref="J41:K41"/>
    <mergeCell ref="F38:G38"/>
    <mergeCell ref="H38:I38"/>
    <mergeCell ref="J38:K38"/>
    <mergeCell ref="D39:E39"/>
    <mergeCell ref="D52:E52"/>
    <mergeCell ref="F52:G52"/>
    <mergeCell ref="H52:I52"/>
    <mergeCell ref="J52:K52"/>
    <mergeCell ref="D53:E53"/>
    <mergeCell ref="F53:G53"/>
    <mergeCell ref="H53:I53"/>
    <mergeCell ref="J53:K53"/>
    <mergeCell ref="D50:K50"/>
    <mergeCell ref="D51:E51"/>
    <mergeCell ref="F51:G51"/>
    <mergeCell ref="H51:I51"/>
    <mergeCell ref="J51:K51"/>
    <mergeCell ref="D56:E56"/>
    <mergeCell ref="F56:G56"/>
    <mergeCell ref="H56:I56"/>
    <mergeCell ref="J56:K56"/>
    <mergeCell ref="D61:E61"/>
    <mergeCell ref="F61:G61"/>
    <mergeCell ref="H61:I61"/>
    <mergeCell ref="J61:K61"/>
    <mergeCell ref="D54:E54"/>
    <mergeCell ref="F54:G54"/>
    <mergeCell ref="H54:I54"/>
    <mergeCell ref="J54:K54"/>
    <mergeCell ref="D55:E55"/>
    <mergeCell ref="F55:G55"/>
    <mergeCell ref="H55:I55"/>
    <mergeCell ref="J55:K5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1:M179"/>
  <sheetViews>
    <sheetView showGridLines="0" zoomScale="85" zoomScaleNormal="85" workbookViewId="0">
      <selection activeCell="G31" sqref="G31:H31"/>
    </sheetView>
  </sheetViews>
  <sheetFormatPr baseColWidth="10" defaultColWidth="11.36328125" defaultRowHeight="14.5"/>
  <cols>
    <col min="1" max="2" width="7.36328125" customWidth="1"/>
    <col min="3" max="3" width="81.7265625" bestFit="1" customWidth="1"/>
    <col min="4" max="4" width="43" style="41" customWidth="1"/>
    <col min="5" max="5" width="42.6328125" customWidth="1"/>
    <col min="6" max="6" width="21.36328125" bestFit="1" customWidth="1"/>
    <col min="7" max="7" width="24.36328125" customWidth="1"/>
    <col min="8" max="8" width="19.7265625" customWidth="1"/>
    <col min="9" max="9" width="19.7265625" bestFit="1" customWidth="1"/>
    <col min="10" max="10" width="19.7265625" customWidth="1"/>
    <col min="11" max="11" width="22.26953125" customWidth="1"/>
    <col min="13" max="13" width="13.7265625" bestFit="1" customWidth="1"/>
  </cols>
  <sheetData>
    <row r="1" spans="3:13" ht="22.5" customHeight="1">
      <c r="C1" s="67" t="s">
        <v>92</v>
      </c>
      <c r="D1" s="67"/>
      <c r="E1" s="67"/>
      <c r="F1" s="67"/>
      <c r="G1" s="67"/>
      <c r="H1" s="67"/>
      <c r="I1" s="67"/>
      <c r="J1" s="67"/>
      <c r="K1" s="67"/>
    </row>
    <row r="2" spans="3:13" ht="30" customHeight="1">
      <c r="C2" s="67"/>
      <c r="D2" s="67"/>
      <c r="E2" s="67"/>
      <c r="F2" s="67"/>
      <c r="G2" s="67"/>
      <c r="H2" s="67"/>
      <c r="I2" s="67"/>
      <c r="J2" s="67"/>
      <c r="K2" s="67"/>
    </row>
    <row r="3" spans="3:13" ht="15" customHeight="1">
      <c r="C3" s="57" t="s">
        <v>59</v>
      </c>
      <c r="D3" s="57"/>
      <c r="E3" s="57"/>
      <c r="F3" s="57"/>
      <c r="G3" s="57"/>
      <c r="H3" s="57"/>
      <c r="I3" s="57"/>
      <c r="J3" s="57"/>
      <c r="K3" s="57"/>
    </row>
    <row r="4" spans="3:13" ht="15" customHeight="1">
      <c r="C4" s="57"/>
      <c r="D4" s="57"/>
      <c r="E4" s="57"/>
      <c r="F4" s="57"/>
      <c r="G4" s="57"/>
      <c r="H4" s="57"/>
      <c r="I4" s="57"/>
      <c r="J4" s="57"/>
      <c r="K4" s="57"/>
    </row>
    <row r="5" spans="3:13" ht="15" thickBot="1">
      <c r="C5" s="9"/>
      <c r="D5" s="40"/>
      <c r="E5" s="9"/>
      <c r="F5" s="9"/>
      <c r="G5" s="9"/>
      <c r="H5" s="9"/>
      <c r="I5" s="9"/>
      <c r="J5" s="9"/>
      <c r="K5" s="9"/>
    </row>
    <row r="6" spans="3:13" ht="16" thickTop="1" thickBot="1">
      <c r="C6" s="13" t="s">
        <v>60</v>
      </c>
      <c r="D6" s="77" t="s">
        <v>61</v>
      </c>
      <c r="E6" s="77"/>
      <c r="F6" s="10"/>
      <c r="G6" s="10"/>
      <c r="H6" s="9"/>
      <c r="I6" s="9"/>
      <c r="J6" s="9"/>
      <c r="K6" s="9"/>
    </row>
    <row r="7" spans="3:13" ht="15.5" thickTop="1" thickBot="1">
      <c r="C7" s="14" t="s">
        <v>77</v>
      </c>
      <c r="D7" s="72" t="s">
        <v>93</v>
      </c>
      <c r="E7" s="72"/>
      <c r="F7" s="9"/>
      <c r="G7" s="73"/>
      <c r="H7" s="73"/>
      <c r="I7" s="9"/>
      <c r="J7" s="9"/>
      <c r="K7" s="9"/>
    </row>
    <row r="8" spans="3:13" ht="15.5" thickTop="1" thickBot="1">
      <c r="C8" s="15" t="s">
        <v>63</v>
      </c>
      <c r="D8" s="74"/>
      <c r="E8" s="75"/>
      <c r="F8" s="11"/>
      <c r="G8" s="9"/>
      <c r="H8" s="9"/>
      <c r="I8" s="9"/>
      <c r="J8" s="9"/>
      <c r="K8" s="9"/>
    </row>
    <row r="9" spans="3:13" ht="15.5" thickTop="1" thickBot="1">
      <c r="C9" s="15" t="s">
        <v>64</v>
      </c>
      <c r="D9" s="74">
        <v>0</v>
      </c>
      <c r="E9" s="75"/>
      <c r="F9" s="9"/>
      <c r="G9" s="11"/>
      <c r="H9" s="9"/>
      <c r="I9" s="9"/>
      <c r="J9" s="9"/>
      <c r="K9" s="9"/>
    </row>
    <row r="10" spans="3:13" ht="15.5" thickTop="1" thickBot="1">
      <c r="C10" s="15" t="s">
        <v>65</v>
      </c>
      <c r="D10" s="74">
        <f>ROUND(D8/24/1.0026,0)</f>
        <v>0</v>
      </c>
      <c r="E10" s="75"/>
      <c r="F10" s="9"/>
      <c r="G10" s="9"/>
      <c r="H10" s="9"/>
      <c r="I10" s="9"/>
      <c r="J10" s="9"/>
      <c r="K10" s="9"/>
    </row>
    <row r="11" spans="3:13" ht="15.5" thickTop="1" thickBot="1">
      <c r="C11" s="15" t="s">
        <v>66</v>
      </c>
      <c r="D11" s="74">
        <f>ROUND(D9/24/1.0026,0)</f>
        <v>0</v>
      </c>
      <c r="E11" s="75"/>
      <c r="F11" s="9"/>
      <c r="G11" s="9"/>
      <c r="H11" s="9"/>
      <c r="I11" s="9"/>
      <c r="J11" s="9"/>
      <c r="K11" s="9"/>
    </row>
    <row r="12" spans="3:13" ht="15.5" thickTop="1" thickBot="1">
      <c r="C12" s="15" t="s">
        <v>67</v>
      </c>
      <c r="D12" s="49" t="e">
        <f>D11/D10</f>
        <v>#DIV/0!</v>
      </c>
      <c r="E12" s="50"/>
      <c r="F12" s="9"/>
      <c r="G12" s="9"/>
      <c r="H12" s="9"/>
      <c r="I12" s="9"/>
      <c r="J12" s="9"/>
      <c r="K12" s="9"/>
    </row>
    <row r="13" spans="3:13" ht="15.5" thickTop="1" thickBot="1">
      <c r="F13" s="9"/>
      <c r="G13" s="9"/>
      <c r="H13" s="9"/>
      <c r="I13" s="9"/>
      <c r="J13" s="9"/>
      <c r="K13" s="9"/>
      <c r="M13" s="12"/>
    </row>
    <row r="14" spans="3:13" ht="41.5" thickTop="1" thickBot="1">
      <c r="C14" s="15" t="s">
        <v>68</v>
      </c>
      <c r="D14" s="42" t="s">
        <v>78</v>
      </c>
      <c r="E14" s="42" t="s">
        <v>86</v>
      </c>
      <c r="F14" s="9"/>
      <c r="G14" s="9"/>
      <c r="H14" s="9"/>
      <c r="I14" s="9"/>
      <c r="J14" s="9"/>
      <c r="K14" s="9"/>
    </row>
    <row r="15" spans="3:13" ht="28" thickTop="1" thickBot="1">
      <c r="C15" s="15" t="s">
        <v>94</v>
      </c>
      <c r="D15" s="16"/>
      <c r="E15" s="17">
        <f>D15/24/1.0026</f>
        <v>0</v>
      </c>
      <c r="F15" s="9"/>
      <c r="G15" s="9"/>
      <c r="H15" s="9"/>
      <c r="I15" s="9"/>
      <c r="J15" s="9"/>
      <c r="K15" s="9"/>
    </row>
    <row r="16" spans="3:13" ht="15.5" thickTop="1" thickBot="1">
      <c r="C16" s="15" t="s">
        <v>95</v>
      </c>
      <c r="D16" s="16">
        <v>0</v>
      </c>
      <c r="E16" s="17">
        <v>0</v>
      </c>
      <c r="F16" s="9"/>
      <c r="G16" s="9"/>
      <c r="H16" s="9"/>
      <c r="I16" s="9"/>
      <c r="J16" s="9"/>
      <c r="K16" s="9"/>
    </row>
    <row r="17" spans="3:11" ht="15.5" thickTop="1" thickBot="1">
      <c r="F17" s="9"/>
      <c r="G17" s="9"/>
      <c r="H17" s="9"/>
      <c r="I17" s="9"/>
      <c r="J17" s="9"/>
      <c r="K17" s="9"/>
    </row>
    <row r="18" spans="3:11" ht="16" thickTop="1" thickBot="1">
      <c r="C18" s="13" t="s">
        <v>60</v>
      </c>
      <c r="D18" s="77" t="s">
        <v>70</v>
      </c>
      <c r="E18" s="77"/>
      <c r="F18" s="9"/>
      <c r="G18" s="9"/>
      <c r="H18" s="9"/>
      <c r="I18" s="9"/>
      <c r="J18" s="9"/>
      <c r="K18" s="9"/>
    </row>
    <row r="19" spans="3:11" ht="15.5" thickTop="1" thickBot="1">
      <c r="C19" s="14" t="s">
        <v>77</v>
      </c>
      <c r="D19" s="72" t="s">
        <v>93</v>
      </c>
      <c r="E19" s="72"/>
      <c r="F19" s="9"/>
      <c r="G19" s="9"/>
      <c r="H19" s="9"/>
      <c r="I19" s="9"/>
      <c r="J19" s="9"/>
      <c r="K19" s="9"/>
    </row>
    <row r="20" spans="3:11" ht="15.5" thickTop="1" thickBot="1">
      <c r="C20" s="15" t="s">
        <v>63</v>
      </c>
      <c r="D20" s="61"/>
      <c r="E20" s="62"/>
      <c r="F20" s="11"/>
      <c r="G20" s="9"/>
      <c r="H20" s="9"/>
      <c r="I20" s="9"/>
      <c r="J20" s="9"/>
      <c r="K20" s="9"/>
    </row>
    <row r="21" spans="3:11" ht="15.5" thickTop="1" thickBot="1">
      <c r="C21" s="15" t="s">
        <v>64</v>
      </c>
      <c r="D21" s="61">
        <v>0</v>
      </c>
      <c r="E21" s="62"/>
      <c r="F21" s="9"/>
      <c r="G21" s="9"/>
      <c r="H21" s="9"/>
      <c r="I21" s="9"/>
      <c r="J21" s="9"/>
      <c r="K21" s="9"/>
    </row>
    <row r="22" spans="3:11" ht="15.5" thickTop="1" thickBot="1">
      <c r="C22" s="15" t="s">
        <v>65</v>
      </c>
      <c r="D22" s="61">
        <f>ROUND(D20/24/1.0026,0)</f>
        <v>0</v>
      </c>
      <c r="E22" s="62"/>
      <c r="F22" s="9"/>
      <c r="G22" s="9"/>
      <c r="H22" s="9"/>
      <c r="I22" s="9"/>
      <c r="J22" s="9"/>
      <c r="K22" s="9"/>
    </row>
    <row r="23" spans="3:11" ht="15.5" thickTop="1" thickBot="1">
      <c r="C23" s="15" t="s">
        <v>66</v>
      </c>
      <c r="D23" s="61">
        <f>ROUND(D21/24/1.0026,0)</f>
        <v>0</v>
      </c>
      <c r="E23" s="62"/>
      <c r="F23" s="9"/>
      <c r="G23" s="9"/>
      <c r="H23" s="9"/>
      <c r="I23" s="9"/>
      <c r="J23" s="9"/>
      <c r="K23" s="9"/>
    </row>
    <row r="24" spans="3:11" ht="15.5" thickTop="1" thickBot="1">
      <c r="C24" s="15" t="s">
        <v>67</v>
      </c>
      <c r="D24" s="49" t="e">
        <f>D23/D22</f>
        <v>#DIV/0!</v>
      </c>
      <c r="E24" s="50"/>
      <c r="F24" s="9"/>
      <c r="G24" s="9"/>
      <c r="H24" s="9"/>
      <c r="I24" s="9"/>
      <c r="J24" s="9"/>
      <c r="K24" s="9"/>
    </row>
    <row r="25" spans="3:11" ht="15.75" customHeight="1" thickTop="1" thickBot="1">
      <c r="F25" s="9"/>
      <c r="G25" s="9"/>
      <c r="H25" s="9"/>
      <c r="I25" s="9"/>
      <c r="J25" s="9"/>
      <c r="K25" s="9"/>
    </row>
    <row r="26" spans="3:11" ht="41.5" thickTop="1" thickBot="1">
      <c r="C26" s="15" t="s">
        <v>68</v>
      </c>
      <c r="D26" s="42" t="s">
        <v>78</v>
      </c>
      <c r="E26" s="42" t="s">
        <v>86</v>
      </c>
      <c r="F26" s="9"/>
      <c r="G26" s="9"/>
      <c r="H26" s="9"/>
      <c r="I26" s="9"/>
      <c r="J26" s="9"/>
      <c r="K26" s="9"/>
    </row>
    <row r="27" spans="3:11" ht="28" thickTop="1" thickBot="1">
      <c r="C27" s="15" t="s">
        <v>94</v>
      </c>
      <c r="D27" s="17"/>
      <c r="E27" s="17">
        <f>D27/24/1.0026</f>
        <v>0</v>
      </c>
      <c r="F27" s="9"/>
      <c r="G27" s="9"/>
      <c r="H27" s="9"/>
      <c r="I27" s="9"/>
      <c r="J27" s="9"/>
      <c r="K27" s="9"/>
    </row>
    <row r="28" spans="3:11" ht="15.5" thickTop="1" thickBot="1">
      <c r="C28" s="15" t="s">
        <v>95</v>
      </c>
      <c r="D28" s="16">
        <v>0</v>
      </c>
      <c r="E28" s="23">
        <v>0</v>
      </c>
      <c r="F28" s="9"/>
      <c r="G28" s="9"/>
      <c r="H28" s="9"/>
      <c r="I28" s="9"/>
      <c r="J28" s="9"/>
      <c r="K28" s="9"/>
    </row>
    <row r="29" spans="3:11" ht="15.5" thickTop="1" thickBot="1">
      <c r="F29" s="9"/>
      <c r="G29" s="9"/>
      <c r="H29" s="9"/>
      <c r="I29" s="9"/>
      <c r="J29" s="9"/>
      <c r="K29" s="9"/>
    </row>
    <row r="30" spans="3:11" ht="16" thickTop="1" thickBot="1">
      <c r="C30" s="13" t="s">
        <v>71</v>
      </c>
      <c r="D30" s="77" t="s">
        <v>61</v>
      </c>
      <c r="E30" s="77"/>
      <c r="F30" s="10"/>
      <c r="G30" s="10"/>
      <c r="H30" s="9"/>
      <c r="I30" s="9"/>
      <c r="J30" s="9"/>
      <c r="K30" s="9"/>
    </row>
    <row r="31" spans="3:11" ht="15.5" thickTop="1" thickBot="1">
      <c r="C31" s="14" t="s">
        <v>77</v>
      </c>
      <c r="D31" s="72" t="s">
        <v>93</v>
      </c>
      <c r="E31" s="72"/>
      <c r="F31" s="9"/>
      <c r="G31" s="73"/>
      <c r="H31" s="73"/>
      <c r="I31" s="9"/>
      <c r="J31" s="9"/>
      <c r="K31" s="9"/>
    </row>
    <row r="32" spans="3:11" ht="15.5" thickTop="1" thickBot="1">
      <c r="C32" s="15" t="s">
        <v>63</v>
      </c>
      <c r="D32" s="74"/>
      <c r="E32" s="75"/>
      <c r="F32" s="11"/>
      <c r="G32" s="9"/>
      <c r="H32" s="9"/>
      <c r="I32" s="9"/>
      <c r="J32" s="9"/>
      <c r="K32" s="9"/>
    </row>
    <row r="33" spans="3:13" ht="15.5" thickTop="1" thickBot="1">
      <c r="C33" s="15" t="s">
        <v>64</v>
      </c>
      <c r="D33" s="74">
        <v>0</v>
      </c>
      <c r="E33" s="75"/>
      <c r="F33" s="9"/>
      <c r="G33" s="11"/>
      <c r="H33" s="9"/>
      <c r="I33" s="9"/>
      <c r="J33" s="9"/>
      <c r="K33" s="9"/>
    </row>
    <row r="34" spans="3:13" ht="15.5" thickTop="1" thickBot="1">
      <c r="C34" s="15" t="s">
        <v>65</v>
      </c>
      <c r="D34" s="74">
        <f>ROUND(D32/24/1.0026,0)</f>
        <v>0</v>
      </c>
      <c r="E34" s="75"/>
      <c r="F34" s="9"/>
      <c r="G34" s="9"/>
      <c r="H34" s="9"/>
      <c r="I34" s="9"/>
      <c r="J34" s="9"/>
      <c r="K34" s="9"/>
    </row>
    <row r="35" spans="3:13" ht="15.5" thickTop="1" thickBot="1">
      <c r="C35" s="15" t="s">
        <v>66</v>
      </c>
      <c r="D35" s="74">
        <f>ROUND(D33/24/1.0026,0)</f>
        <v>0</v>
      </c>
      <c r="E35" s="75"/>
      <c r="F35" s="9"/>
      <c r="G35" s="9"/>
      <c r="H35" s="9"/>
      <c r="I35" s="9"/>
      <c r="J35" s="9"/>
      <c r="K35" s="9"/>
    </row>
    <row r="36" spans="3:13" ht="15.5" thickTop="1" thickBot="1">
      <c r="C36" s="15" t="s">
        <v>67</v>
      </c>
      <c r="D36" s="49" t="e">
        <f>D35/D34</f>
        <v>#DIV/0!</v>
      </c>
      <c r="E36" s="50"/>
      <c r="F36" s="9"/>
      <c r="G36" s="9"/>
      <c r="H36" s="9"/>
      <c r="I36" s="9"/>
      <c r="J36" s="9"/>
      <c r="K36" s="9"/>
    </row>
    <row r="37" spans="3:13" ht="15.5" thickTop="1" thickBot="1">
      <c r="F37" s="9"/>
      <c r="G37" s="9"/>
      <c r="H37" s="9"/>
      <c r="I37" s="9"/>
      <c r="J37" s="9"/>
      <c r="K37" s="9"/>
      <c r="M37" s="12"/>
    </row>
    <row r="38" spans="3:13" ht="41.5" thickTop="1" thickBot="1">
      <c r="C38" s="15" t="s">
        <v>68</v>
      </c>
      <c r="D38" s="42" t="s">
        <v>78</v>
      </c>
      <c r="E38" s="42" t="s">
        <v>86</v>
      </c>
      <c r="F38" s="9"/>
      <c r="G38" s="9"/>
      <c r="H38" s="9"/>
      <c r="I38" s="9"/>
      <c r="J38" s="9"/>
      <c r="K38" s="9"/>
    </row>
    <row r="39" spans="3:13" ht="28" thickTop="1" thickBot="1">
      <c r="C39" s="15" t="s">
        <v>94</v>
      </c>
      <c r="D39" s="16"/>
      <c r="E39" s="17">
        <f>D39/24/1.0026</f>
        <v>0</v>
      </c>
      <c r="F39" s="9"/>
      <c r="G39" s="9"/>
      <c r="H39" s="9"/>
      <c r="I39" s="9"/>
      <c r="J39" s="9"/>
      <c r="K39" s="9"/>
    </row>
    <row r="40" spans="3:13" ht="15.5" thickTop="1" thickBot="1">
      <c r="C40" s="15" t="s">
        <v>95</v>
      </c>
      <c r="D40" s="16">
        <v>0</v>
      </c>
      <c r="E40" s="17">
        <v>0</v>
      </c>
      <c r="F40" s="9"/>
      <c r="G40" s="9"/>
      <c r="H40" s="9"/>
      <c r="I40" s="9"/>
      <c r="J40" s="9"/>
      <c r="K40" s="9"/>
    </row>
    <row r="41" spans="3:13" ht="15.5" thickTop="1" thickBot="1">
      <c r="F41" s="9"/>
      <c r="G41" s="9"/>
      <c r="H41" s="9"/>
      <c r="I41" s="9"/>
      <c r="J41" s="9"/>
      <c r="K41" s="9"/>
    </row>
    <row r="42" spans="3:13" ht="16" thickTop="1" thickBot="1">
      <c r="C42" s="13" t="s">
        <v>71</v>
      </c>
      <c r="D42" s="77" t="s">
        <v>70</v>
      </c>
      <c r="E42" s="77"/>
      <c r="F42" s="9"/>
      <c r="G42" s="9"/>
      <c r="H42" s="9"/>
      <c r="I42" s="9"/>
      <c r="J42" s="9"/>
      <c r="K42" s="9"/>
    </row>
    <row r="43" spans="3:13" ht="15.5" thickTop="1" thickBot="1">
      <c r="C43" s="14" t="s">
        <v>77</v>
      </c>
      <c r="D43" s="72" t="s">
        <v>93</v>
      </c>
      <c r="E43" s="72"/>
      <c r="F43" s="9"/>
      <c r="G43" s="9"/>
      <c r="H43" s="9"/>
      <c r="I43" s="9"/>
      <c r="J43" s="9"/>
      <c r="K43" s="9"/>
    </row>
    <row r="44" spans="3:13" ht="15.5" thickTop="1" thickBot="1">
      <c r="C44" s="15" t="s">
        <v>63</v>
      </c>
      <c r="D44" s="61"/>
      <c r="E44" s="62"/>
      <c r="F44" s="11"/>
      <c r="G44" s="9"/>
      <c r="H44" s="9"/>
      <c r="I44" s="9"/>
      <c r="J44" s="9"/>
      <c r="K44" s="9"/>
    </row>
    <row r="45" spans="3:13" ht="15.5" thickTop="1" thickBot="1">
      <c r="C45" s="15" t="s">
        <v>64</v>
      </c>
      <c r="D45" s="61">
        <v>0</v>
      </c>
      <c r="E45" s="62"/>
      <c r="F45" s="9"/>
      <c r="G45" s="9"/>
      <c r="H45" s="9"/>
      <c r="I45" s="9"/>
      <c r="J45" s="9"/>
      <c r="K45" s="9"/>
    </row>
    <row r="46" spans="3:13" ht="15.5" thickTop="1" thickBot="1">
      <c r="C46" s="15" t="s">
        <v>65</v>
      </c>
      <c r="D46" s="61">
        <f>ROUND(D44/24/1.0026,0)</f>
        <v>0</v>
      </c>
      <c r="E46" s="62"/>
      <c r="F46" s="9"/>
      <c r="G46" s="9"/>
      <c r="H46" s="9"/>
      <c r="I46" s="9"/>
      <c r="J46" s="9"/>
      <c r="K46" s="9"/>
    </row>
    <row r="47" spans="3:13" ht="15.5" thickTop="1" thickBot="1">
      <c r="C47" s="15" t="s">
        <v>66</v>
      </c>
      <c r="D47" s="61">
        <f>ROUND(D45/24/1.0026,0)</f>
        <v>0</v>
      </c>
      <c r="E47" s="62"/>
      <c r="F47" s="9"/>
      <c r="G47" s="9"/>
      <c r="H47" s="9"/>
      <c r="I47" s="9"/>
      <c r="J47" s="9"/>
      <c r="K47" s="9"/>
    </row>
    <row r="48" spans="3:13" ht="15.5" thickTop="1" thickBot="1">
      <c r="C48" s="15" t="s">
        <v>67</v>
      </c>
      <c r="D48" s="49" t="e">
        <f>D47/D46</f>
        <v>#DIV/0!</v>
      </c>
      <c r="E48" s="50"/>
      <c r="F48" s="9"/>
      <c r="G48" s="9"/>
      <c r="H48" s="9"/>
      <c r="I48" s="9"/>
      <c r="J48" s="9"/>
      <c r="K48" s="9"/>
    </row>
    <row r="49" spans="3:11" ht="15.75" customHeight="1" thickTop="1" thickBot="1">
      <c r="F49" s="9"/>
      <c r="G49" s="9"/>
      <c r="H49" s="9"/>
      <c r="I49" s="9"/>
      <c r="J49" s="9"/>
      <c r="K49" s="9"/>
    </row>
    <row r="50" spans="3:11" ht="41.5" thickTop="1" thickBot="1">
      <c r="C50" s="15" t="s">
        <v>68</v>
      </c>
      <c r="D50" s="42" t="s">
        <v>78</v>
      </c>
      <c r="E50" s="42" t="s">
        <v>86</v>
      </c>
      <c r="F50" s="9"/>
      <c r="G50" s="9"/>
      <c r="H50" s="9"/>
      <c r="I50" s="9"/>
      <c r="J50" s="9"/>
      <c r="K50" s="9"/>
    </row>
    <row r="51" spans="3:11" ht="28" thickTop="1" thickBot="1">
      <c r="C51" s="15" t="s">
        <v>94</v>
      </c>
      <c r="D51" s="17"/>
      <c r="E51" s="17">
        <f>D51/24/1.0026</f>
        <v>0</v>
      </c>
      <c r="F51" s="9"/>
      <c r="G51" s="9"/>
      <c r="H51" s="9"/>
      <c r="I51" s="9"/>
      <c r="J51" s="9"/>
      <c r="K51" s="9"/>
    </row>
    <row r="52" spans="3:11" ht="15.5" thickTop="1" thickBot="1">
      <c r="C52" s="15" t="s">
        <v>95</v>
      </c>
      <c r="D52" s="16">
        <v>0</v>
      </c>
      <c r="E52" s="23">
        <v>0</v>
      </c>
      <c r="F52" s="9"/>
      <c r="G52" s="9"/>
      <c r="H52" s="9"/>
      <c r="I52" s="9"/>
      <c r="J52" s="9"/>
      <c r="K52" s="9"/>
    </row>
    <row r="53" spans="3:11" ht="15" thickTop="1">
      <c r="D53" s="76"/>
      <c r="E53" s="76"/>
      <c r="F53" s="9"/>
      <c r="G53" s="9"/>
      <c r="H53" s="9"/>
      <c r="I53" s="9"/>
      <c r="J53" s="9"/>
      <c r="K53" s="9"/>
    </row>
    <row r="54" spans="3:11">
      <c r="D54" s="76"/>
      <c r="E54" s="76"/>
      <c r="F54" s="9"/>
      <c r="G54" s="9"/>
      <c r="H54" s="9"/>
      <c r="I54" s="9"/>
      <c r="J54" s="9"/>
      <c r="K54" s="9"/>
    </row>
    <row r="55" spans="3:11">
      <c r="D55" s="76"/>
      <c r="E55" s="76"/>
      <c r="F55" s="11"/>
      <c r="G55" s="9"/>
      <c r="H55" s="9"/>
      <c r="I55" s="9"/>
      <c r="J55" s="9"/>
      <c r="K55" s="9"/>
    </row>
    <row r="56" spans="3:11">
      <c r="D56" s="76"/>
      <c r="E56" s="76"/>
      <c r="F56" s="9"/>
      <c r="G56" s="9"/>
      <c r="H56" s="9"/>
      <c r="I56" s="9"/>
      <c r="J56" s="9"/>
      <c r="K56" s="9"/>
    </row>
    <row r="57" spans="3:11">
      <c r="D57" s="76"/>
      <c r="E57" s="76"/>
      <c r="F57" s="9"/>
      <c r="G57" s="9"/>
      <c r="H57" s="9"/>
      <c r="I57" s="9"/>
      <c r="J57" s="9"/>
      <c r="K57" s="9"/>
    </row>
    <row r="58" spans="3:11">
      <c r="D58" s="76"/>
      <c r="E58" s="76"/>
      <c r="F58" s="9"/>
      <c r="G58" s="9"/>
      <c r="H58" s="9"/>
      <c r="I58" s="9"/>
      <c r="J58" s="9"/>
      <c r="K58" s="9"/>
    </row>
    <row r="59" spans="3:11">
      <c r="D59" s="76"/>
      <c r="E59" s="76"/>
      <c r="F59" s="9"/>
      <c r="G59" s="9"/>
      <c r="H59" s="9"/>
      <c r="I59" s="9"/>
      <c r="J59" s="9"/>
      <c r="K59" s="9"/>
    </row>
    <row r="60" spans="3:11">
      <c r="D60"/>
      <c r="F60" s="9"/>
      <c r="G60" s="9"/>
      <c r="H60" s="9"/>
      <c r="I60" s="9"/>
      <c r="J60" s="9"/>
      <c r="K60" s="9"/>
    </row>
    <row r="61" spans="3:11">
      <c r="D61"/>
      <c r="F61" s="9"/>
      <c r="G61" s="9"/>
      <c r="H61" s="9"/>
      <c r="I61" s="9"/>
      <c r="J61" s="9"/>
      <c r="K61" s="9"/>
    </row>
    <row r="62" spans="3:11">
      <c r="D62"/>
      <c r="F62" s="9"/>
      <c r="G62" s="9"/>
      <c r="H62" s="9"/>
      <c r="I62" s="9"/>
      <c r="J62" s="9"/>
      <c r="K62" s="9"/>
    </row>
    <row r="63" spans="3:11">
      <c r="D63"/>
      <c r="F63" s="9"/>
      <c r="G63" s="9"/>
      <c r="H63" s="9"/>
      <c r="I63" s="9"/>
      <c r="J63" s="9"/>
      <c r="K63" s="9"/>
    </row>
    <row r="64" spans="3:11" ht="20.25" customHeight="1">
      <c r="D64"/>
      <c r="F64" s="9"/>
      <c r="G64" s="9"/>
      <c r="H64" s="9"/>
      <c r="I64" s="9"/>
      <c r="J64" s="9"/>
      <c r="K64" s="9"/>
    </row>
    <row r="65" spans="4:6">
      <c r="D65" s="76"/>
      <c r="E65" s="76"/>
    </row>
    <row r="66" spans="4:6">
      <c r="D66" s="76"/>
      <c r="E66" s="76"/>
    </row>
    <row r="67" spans="4:6">
      <c r="D67" s="76"/>
      <c r="E67" s="76"/>
      <c r="F67" s="11"/>
    </row>
    <row r="68" spans="4:6">
      <c r="D68" s="76"/>
      <c r="E68" s="76"/>
    </row>
    <row r="69" spans="4:6">
      <c r="D69" s="76"/>
      <c r="E69" s="76"/>
    </row>
    <row r="70" spans="4:6">
      <c r="D70" s="76"/>
      <c r="E70" s="76"/>
    </row>
    <row r="71" spans="4:6">
      <c r="D71" s="76"/>
      <c r="E71" s="76"/>
    </row>
    <row r="72" spans="4:6" ht="20.25" customHeight="1">
      <c r="D72"/>
    </row>
    <row r="73" spans="4:6">
      <c r="D73"/>
    </row>
    <row r="74" spans="4:6">
      <c r="D74"/>
    </row>
    <row r="75" spans="4:6">
      <c r="D75"/>
    </row>
    <row r="77" spans="4:6" ht="20.25" customHeight="1"/>
    <row r="78" spans="4:6" ht="20.25" customHeight="1"/>
    <row r="79" spans="4:6" ht="20.25" customHeight="1"/>
    <row r="80" spans="4:6" ht="20.25" customHeight="1"/>
    <row r="81" ht="36" customHeight="1"/>
    <row r="82" ht="20.25" customHeight="1"/>
    <row r="83" ht="20.25" customHeight="1"/>
    <row r="84" ht="20.25" customHeight="1"/>
    <row r="85" ht="20.25" customHeight="1"/>
    <row r="86" ht="36" customHeight="1"/>
    <row r="87" ht="20.25" customHeight="1"/>
    <row r="88" ht="20.25" customHeight="1"/>
    <row r="89" ht="20.25" customHeight="1"/>
    <row r="90" ht="20.25" customHeight="1"/>
    <row r="91" ht="36" customHeight="1"/>
    <row r="92" ht="20.25" customHeight="1"/>
    <row r="93" ht="20.25" customHeight="1"/>
    <row r="94" ht="20.25" customHeight="1"/>
    <row r="95" ht="20.25" customHeight="1"/>
    <row r="96" ht="36" customHeight="1"/>
    <row r="97" ht="20.25" customHeight="1"/>
    <row r="98" ht="20.25" customHeight="1"/>
    <row r="99" ht="20.25" customHeight="1"/>
    <row r="100" ht="20.25" customHeight="1"/>
    <row r="101" ht="36" customHeight="1"/>
    <row r="102" ht="20.25" customHeight="1"/>
    <row r="103" ht="20.25" customHeight="1"/>
    <row r="104" ht="20.25" customHeight="1"/>
    <row r="105" ht="20.25" customHeight="1"/>
    <row r="106" ht="36" customHeight="1"/>
    <row r="107" ht="20.25" customHeight="1"/>
    <row r="108" ht="20.25" customHeight="1"/>
    <row r="109" ht="20.25" customHeight="1"/>
    <row r="110" ht="20.25" customHeight="1"/>
    <row r="111" ht="36" customHeight="1"/>
    <row r="112" ht="20.25" customHeight="1"/>
    <row r="113" ht="20.25" customHeight="1"/>
    <row r="114" ht="20.25" customHeight="1"/>
    <row r="115" ht="20.25" customHeight="1"/>
    <row r="116" ht="36" customHeight="1"/>
    <row r="117" ht="20.25" customHeight="1"/>
    <row r="118" ht="20.25" customHeight="1"/>
    <row r="119" ht="20.25" customHeight="1"/>
    <row r="120" ht="20.25" customHeight="1"/>
    <row r="121" ht="36" customHeight="1"/>
    <row r="122" ht="20.25" customHeight="1"/>
    <row r="123" ht="20.25" customHeight="1"/>
    <row r="124" ht="20.25" customHeight="1"/>
    <row r="125" ht="20.25" customHeight="1"/>
    <row r="126" ht="36" customHeight="1"/>
    <row r="127" ht="20.25" customHeight="1"/>
    <row r="128" ht="20.25" customHeight="1"/>
    <row r="129" ht="20.25" customHeight="1"/>
    <row r="130" ht="20.25" customHeight="1"/>
    <row r="131" ht="36" customHeight="1"/>
    <row r="132" ht="20.25" customHeight="1"/>
    <row r="133" ht="20.25" customHeight="1"/>
    <row r="134" ht="20.25" customHeight="1"/>
    <row r="135" ht="20.25" customHeight="1"/>
    <row r="136" ht="36" customHeight="1"/>
    <row r="137" ht="20.25" customHeight="1"/>
    <row r="138" ht="20.25" customHeight="1"/>
    <row r="139" ht="20.25" customHeight="1"/>
    <row r="140" ht="20.25" customHeight="1"/>
    <row r="141" ht="36" customHeight="1"/>
    <row r="142" ht="20.25" customHeight="1"/>
    <row r="143" ht="20.25" customHeight="1"/>
    <row r="144" ht="20.25" customHeight="1"/>
    <row r="145" ht="20.25" customHeight="1"/>
    <row r="146" ht="36" customHeight="1"/>
    <row r="147" ht="20.25" customHeight="1"/>
    <row r="148" ht="20.25" customHeight="1"/>
    <row r="149" ht="20.25" customHeight="1"/>
    <row r="150" ht="20.25" customHeight="1"/>
    <row r="151" ht="36" customHeight="1"/>
    <row r="152" ht="20.25" customHeight="1"/>
    <row r="153" ht="20.25" customHeight="1"/>
    <row r="154" ht="20.25" customHeight="1"/>
    <row r="155" ht="20.25" customHeight="1"/>
    <row r="156" ht="36" customHeight="1"/>
    <row r="157" ht="20.25" customHeight="1"/>
    <row r="158" ht="20.25" customHeight="1"/>
    <row r="159" ht="20.25" customHeight="1"/>
    <row r="160" ht="20.25" customHeight="1"/>
    <row r="161" ht="36" customHeight="1"/>
    <row r="162" ht="20.25" customHeight="1"/>
    <row r="163" ht="20.25" customHeight="1"/>
    <row r="164" ht="20.25" customHeight="1"/>
    <row r="165" ht="20.25" customHeight="1"/>
    <row r="166" ht="36" customHeight="1"/>
    <row r="167" ht="20.25" customHeight="1"/>
    <row r="168" ht="20.25" customHeight="1"/>
    <row r="169" ht="20.25" customHeight="1"/>
    <row r="171" ht="36" customHeight="1"/>
    <row r="172" ht="20.25" customHeight="1"/>
    <row r="173" ht="20.25" customHeight="1"/>
    <row r="174" ht="20.25" customHeight="1"/>
    <row r="175" ht="20.25" customHeight="1"/>
    <row r="176" ht="36" customHeight="1"/>
    <row r="177" ht="20.25" customHeight="1"/>
    <row r="178" ht="20.25" customHeight="1"/>
    <row r="179" ht="20.25" customHeight="1"/>
  </sheetData>
  <mergeCells count="46">
    <mergeCell ref="D19:E19"/>
    <mergeCell ref="C1:K2"/>
    <mergeCell ref="C3:K4"/>
    <mergeCell ref="D6:E6"/>
    <mergeCell ref="D7:E7"/>
    <mergeCell ref="G7:H7"/>
    <mergeCell ref="D8:E8"/>
    <mergeCell ref="D9:E9"/>
    <mergeCell ref="D10:E10"/>
    <mergeCell ref="D11:E11"/>
    <mergeCell ref="D12:E12"/>
    <mergeCell ref="D18:E18"/>
    <mergeCell ref="D59:E59"/>
    <mergeCell ref="D20:E20"/>
    <mergeCell ref="D21:E21"/>
    <mergeCell ref="D22:E22"/>
    <mergeCell ref="D23:E23"/>
    <mergeCell ref="D24:E24"/>
    <mergeCell ref="D53:E53"/>
    <mergeCell ref="D54:E54"/>
    <mergeCell ref="D55:E55"/>
    <mergeCell ref="D56:E56"/>
    <mergeCell ref="D57:E57"/>
    <mergeCell ref="D58:E58"/>
    <mergeCell ref="D30:E30"/>
    <mergeCell ref="D31:E31"/>
    <mergeCell ref="D36:E36"/>
    <mergeCell ref="D42:E42"/>
    <mergeCell ref="D71:E71"/>
    <mergeCell ref="D65:E65"/>
    <mergeCell ref="D66:E66"/>
    <mergeCell ref="D67:E67"/>
    <mergeCell ref="D68:E68"/>
    <mergeCell ref="D69:E69"/>
    <mergeCell ref="D70:E70"/>
    <mergeCell ref="G31:H31"/>
    <mergeCell ref="D32:E32"/>
    <mergeCell ref="D33:E33"/>
    <mergeCell ref="D34:E34"/>
    <mergeCell ref="D35:E35"/>
    <mergeCell ref="D48:E48"/>
    <mergeCell ref="D43:E43"/>
    <mergeCell ref="D44:E44"/>
    <mergeCell ref="D45:E45"/>
    <mergeCell ref="D46:E46"/>
    <mergeCell ref="D47:E4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160A73826A5C4BA53B5F2F5899BEBB" ma:contentTypeVersion="13" ma:contentTypeDescription="Crear nuevo documento." ma:contentTypeScope="" ma:versionID="f60380c2c9ad6325e534613eba58fe20">
  <xsd:schema xmlns:xsd="http://www.w3.org/2001/XMLSchema" xmlns:xs="http://www.w3.org/2001/XMLSchema" xmlns:p="http://schemas.microsoft.com/office/2006/metadata/properties" xmlns:ns2="14c42590-3eea-4d8b-8e15-77f5e80a6093" xmlns:ns3="102df1ee-6b2d-433e-986d-98b99d0ce0de" targetNamespace="http://schemas.microsoft.com/office/2006/metadata/properties" ma:root="true" ma:fieldsID="d033bdaceb69ec3a80ee7fe0b59066cf" ns2:_="" ns3:_="">
    <xsd:import namespace="14c42590-3eea-4d8b-8e15-77f5e80a6093"/>
    <xsd:import namespace="102df1ee-6b2d-433e-986d-98b99d0ce0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42590-3eea-4d8b-8e15-77f5e80a60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df1ee-6b2d-433e-986d-98b99d0ce0d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E04ADA-751F-47B7-B5B4-0122376D59FB}">
  <ds:schemaRefs>
    <ds:schemaRef ds:uri="14c42590-3eea-4d8b-8e15-77f5e80a6093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02df1ee-6b2d-433e-986d-98b99d0ce0de"/>
  </ds:schemaRefs>
</ds:datastoreItem>
</file>

<file path=customXml/itemProps2.xml><?xml version="1.0" encoding="utf-8"?>
<ds:datastoreItem xmlns:ds="http://schemas.openxmlformats.org/officeDocument/2006/customXml" ds:itemID="{6FC37EA0-6BD6-4C39-894D-4B5ECCFE7B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D6D32D-419A-4AA0-8191-18F867A69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c42590-3eea-4d8b-8e15-77f5e80a6093"/>
    <ds:schemaRef ds:uri="102df1ee-6b2d-433e-986d-98b99d0ce0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Front</vt:lpstr>
      <vt:lpstr>Calendario de Subastas 2021</vt:lpstr>
      <vt:lpstr>Calendario</vt:lpstr>
      <vt:lpstr>Calendario de Subastas 21-22</vt:lpstr>
      <vt:lpstr>Auction Calendar 24-25</vt:lpstr>
      <vt:lpstr>Auction Calendar 25-26</vt:lpstr>
      <vt:lpstr>Plantilla Prod. Anual</vt:lpstr>
      <vt:lpstr>Plantilla Prod. Trim.</vt:lpstr>
      <vt:lpstr>Plantilla Prod. Mensual</vt:lpstr>
      <vt:lpstr>'Auction Calendar 24-25'!Área_de_impresión</vt:lpstr>
      <vt:lpstr>'Auction Calendar 25-26'!Área_de_impresión</vt:lpstr>
      <vt:lpstr>Calendario!Área_de_impresión</vt:lpstr>
      <vt:lpstr>'Calendario de Subastas 2021'!Área_de_impresión</vt:lpstr>
      <vt:lpstr>'Calendario de Subastas 21-22'!Área_de_impresión</vt:lpstr>
      <vt:lpstr>Front!Área_de_impresión</vt:lpstr>
      <vt:lpstr>'Plantilla Prod. Anual'!Área_de_impresión</vt:lpstr>
      <vt:lpstr>'Auction Calendar 24-25'!Títulos_a_imprimir</vt:lpstr>
      <vt:lpstr>'Auction Calendar 25-26'!Títulos_a_imprimir</vt:lpstr>
      <vt:lpstr>Calendario!Títulos_a_imprimir</vt:lpstr>
      <vt:lpstr>'Calendario de Subastas 2021'!Títulos_a_imprimir</vt:lpstr>
      <vt:lpstr>'Calendario de Subastas 21-22'!Títulos_a_imprimir</vt:lpstr>
      <vt:lpstr>'Plantilla Prod. Anual'!Títulos_a_imprimir</vt:lpstr>
    </vt:vector>
  </TitlesOfParts>
  <Manager/>
  <Company>Enagas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</dc:creator>
  <cp:keywords/>
  <dc:description/>
  <cp:lastModifiedBy>Gonzalvez Valcarce, Beatriz</cp:lastModifiedBy>
  <cp:revision/>
  <dcterms:created xsi:type="dcterms:W3CDTF">2013-06-06T07:32:07Z</dcterms:created>
  <dcterms:modified xsi:type="dcterms:W3CDTF">2025-01-14T10:56:04Z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0x0101007E160A73826A5C4BA53B5F2F5899BEBB</vt:lpwstr>
  </property>
</Properties>
</file>